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2"/>
  </bookViews>
  <sheets>
    <sheet name="Class C" sheetId="1" r:id="rId1"/>
    <sheet name="Example 1" sheetId="2" r:id="rId2"/>
    <sheet name="Example 2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<sst xmlns="http://schemas.openxmlformats.org/spreadsheetml/2006/main" count="51" uniqueCount="26">
  <si>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>6 subnets / 30 hosts</t>
  </si>
  <si>
    <t>2 subnets / 62 hosts</t>
  </si>
  <si>
    <t>14 subnets / 14 hosts</t>
  </si>
  <si>
    <t>30 subnets / 6 hosts</t>
  </si>
  <si>
    <t>62 subnets / 2 hosts</t>
  </si>
  <si>
    <t>.0</t>
  </si>
  <si>
    <t>Class C</t>
  </si>
  <si>
    <t>Subnet</t>
  </si>
  <si>
    <t>Table</t>
  </si>
  <si>
    <t>0.240</t>
  </si>
  <si>
    <t>.0 ( .1 - .2)</t>
  </si>
  <si>
    <t>.0 ( .1 - .6)</t>
  </si>
  <si>
    <t>.0 ( .1 - .14)</t>
  </si>
  <si>
    <t>.0 (.1 - .30)</t>
  </si>
  <si>
    <t>.0 ( .1 - .62)</t>
  </si>
  <si>
    <t>.0 (.1 - 126)</t>
  </si>
  <si>
    <t>2 subnets
62 hosts</t>
  </si>
  <si>
    <t>6 subnets
30 hosts</t>
  </si>
  <si>
    <t>14 subnets 
14 hosts</t>
  </si>
  <si>
    <t>30 subnets
6 hosts</t>
  </si>
  <si>
    <t>62 subnets
2 hosts</t>
  </si>
  <si>
    <t xml:space="preserve">1 subnet
126 hosts </t>
  </si>
  <si>
    <t>Example 1</t>
  </si>
  <si>
    <t>Example 2</t>
  </si>
  <si>
    <t>NETWORK 192.168.10.0/24</t>
  </si>
  <si>
    <t>NETWORK 192.168.12.0/24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</si>
</sst>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######\)"/>
    <numFmt numFmtId="165" formatCode="&quot; .&quot;#"/>
    <numFmt numFmtId="166" formatCode="0.00_);\(0.00\)"/>
    <numFmt numFmtId="167" formatCode="0.000_);\(0.000\)"/>
    <numFmt numFmtId="168" formatCode="0.0_);\(0.0\)"/>
    <numFmt numFmtId="169" formatCode="0_);\(0\)"/>
    <numFmt numFmtId="170" formatCode="0;[Red]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indexed="4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4" fontId="3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65" fontId="3" fillId="0" borderId="13" xfId="0" applyNumberFormat="1" applyFont="1" applyBorder="1" applyAlignment="1" applyProtection="1" quotePrefix="1">
      <alignment horizontal="center" vertical="center"/>
      <protection hidden="1"/>
    </xf>
    <xf numFmtId="0" fontId="3" fillId="33" borderId="0" xfId="0" applyFont="1" applyFill="1" applyAlignment="1" applyProtection="1">
      <alignment/>
      <protection hidden="1"/>
    </xf>
    <xf numFmtId="165" fontId="3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34" borderId="13" xfId="0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/>
      <protection hidden="1"/>
    </xf>
    <xf numFmtId="165" fontId="3" fillId="0" borderId="15" xfId="0" applyNumberFormat="1" applyFont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3" fillId="33" borderId="17" xfId="0" applyFont="1" applyFill="1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 quotePrefix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35" borderId="12" xfId="0" applyFont="1" applyFill="1" applyBorder="1" applyAlignment="1" applyProtection="1">
      <alignment horizontal="center" vertical="center"/>
      <protection hidden="1"/>
    </xf>
    <xf numFmtId="0" fontId="3" fillId="35" borderId="13" xfId="0" applyFont="1" applyFill="1" applyBorder="1" applyAlignment="1" applyProtection="1">
      <alignment horizontal="center" vertical="center"/>
      <protection hidden="1"/>
    </xf>
    <xf numFmtId="166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20" xfId="0" applyFont="1" applyBorder="1" applyAlignment="1">
      <alignment horizontal="left" indent="15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 horizontal="left" indent="15"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34" borderId="13" xfId="0" applyFont="1" applyFill="1" applyBorder="1" applyAlignment="1" applyProtection="1">
      <alignment horizontal="center" vertical="center"/>
      <protection hidden="1"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165" fontId="3" fillId="0" borderId="11" xfId="0" applyNumberFormat="1" applyFont="1" applyBorder="1" applyAlignment="1" applyProtection="1" quotePrefix="1">
      <alignment horizontal="center" vertical="center"/>
      <protection hidden="1"/>
    </xf>
    <xf numFmtId="165" fontId="3" fillId="0" borderId="12" xfId="0" applyNumberFormat="1" applyFont="1" applyBorder="1" applyAlignment="1" applyProtection="1" quotePrefix="1">
      <alignment horizontal="center" vertical="center"/>
      <protection hidden="1"/>
    </xf>
    <xf numFmtId="0" fontId="3" fillId="35" borderId="22" xfId="0" applyFont="1" applyFill="1" applyBorder="1" applyAlignment="1" applyProtection="1">
      <alignment horizontal="center" vertical="center"/>
      <protection hidden="1"/>
    </xf>
    <xf numFmtId="0" fontId="3" fillId="35" borderId="13" xfId="0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167" fontId="3" fillId="0" borderId="10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6</xdr:row>
      <xdr:rowOff>9525</xdr:rowOff>
    </xdr:from>
    <xdr:to>
      <xdr:col>20</xdr:col>
      <xdr:colOff>828675</xdr:colOff>
      <xdr:row>12</xdr:row>
      <xdr:rowOff>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10467975" y="923925"/>
          <a:ext cx="1447800" cy="7334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</a:t>
          </a:r>
        </a:p>
      </xdr:txBody>
    </xdr:sp>
    <xdr:clientData/>
  </xdr:twoCellAnchor>
  <xdr:twoCellAnchor>
    <xdr:from>
      <xdr:col>12</xdr:col>
      <xdr:colOff>123825</xdr:colOff>
      <xdr:row>2</xdr:row>
      <xdr:rowOff>95250</xdr:rowOff>
    </xdr:from>
    <xdr:to>
      <xdr:col>14</xdr:col>
      <xdr:colOff>323850</xdr:colOff>
      <xdr:row>8</xdr:row>
      <xdr:rowOff>85725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5991225" y="342900"/>
          <a:ext cx="1419225" cy="9048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
</a:t>
          </a:r>
        </a:p>
      </xdr:txBody>
    </xdr:sp>
    <xdr:clientData/>
  </xdr:twoCellAnchor>
  <xdr:twoCellAnchor>
    <xdr:from>
      <xdr:col>16</xdr:col>
      <xdr:colOff>352425</xdr:colOff>
      <xdr:row>7</xdr:row>
      <xdr:rowOff>57150</xdr:rowOff>
    </xdr:from>
    <xdr:to>
      <xdr:col>18</xdr:col>
      <xdr:colOff>628650</xdr:colOff>
      <xdr:row>13</xdr:row>
      <xdr:rowOff>47625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8658225" y="1095375"/>
          <a:ext cx="1495425" cy="733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</a:t>
          </a:r>
        </a:p>
      </xdr:txBody>
    </xdr:sp>
    <xdr:clientData/>
  </xdr:twoCellAnchor>
  <xdr:twoCellAnchor>
    <xdr:from>
      <xdr:col>16</xdr:col>
      <xdr:colOff>285750</xdr:colOff>
      <xdr:row>8</xdr:row>
      <xdr:rowOff>9525</xdr:rowOff>
    </xdr:from>
    <xdr:to>
      <xdr:col>16</xdr:col>
      <xdr:colOff>285750</xdr:colOff>
      <xdr:row>12</xdr:row>
      <xdr:rowOff>85725</xdr:rowOff>
    </xdr:to>
    <xdr:sp>
      <xdr:nvSpPr>
        <xdr:cNvPr id="4" name="Line 19"/>
        <xdr:cNvSpPr>
          <a:spLocks/>
        </xdr:cNvSpPr>
      </xdr:nvSpPr>
      <xdr:spPr>
        <a:xfrm>
          <a:off x="8591550" y="1171575"/>
          <a:ext cx="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6</xdr:row>
      <xdr:rowOff>0</xdr:rowOff>
    </xdr:from>
    <xdr:to>
      <xdr:col>14</xdr:col>
      <xdr:colOff>381000</xdr:colOff>
      <xdr:row>12</xdr:row>
      <xdr:rowOff>57150</xdr:rowOff>
    </xdr:to>
    <xdr:sp>
      <xdr:nvSpPr>
        <xdr:cNvPr id="5" name="Line 22"/>
        <xdr:cNvSpPr>
          <a:spLocks/>
        </xdr:cNvSpPr>
      </xdr:nvSpPr>
      <xdr:spPr>
        <a:xfrm flipV="1">
          <a:off x="6438900" y="914400"/>
          <a:ext cx="1028700" cy="80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6</xdr:row>
      <xdr:rowOff>0</xdr:rowOff>
    </xdr:from>
    <xdr:to>
      <xdr:col>14</xdr:col>
      <xdr:colOff>381000</xdr:colOff>
      <xdr:row>7</xdr:row>
      <xdr:rowOff>104775</xdr:rowOff>
    </xdr:to>
    <xdr:sp>
      <xdr:nvSpPr>
        <xdr:cNvPr id="6" name="Line 21"/>
        <xdr:cNvSpPr>
          <a:spLocks/>
        </xdr:cNvSpPr>
      </xdr:nvSpPr>
      <xdr:spPr>
        <a:xfrm flipH="1">
          <a:off x="7353300" y="914400"/>
          <a:ext cx="1143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3</xdr:row>
      <xdr:rowOff>19050</xdr:rowOff>
    </xdr:from>
    <xdr:to>
      <xdr:col>15</xdr:col>
      <xdr:colOff>476250</xdr:colOff>
      <xdr:row>7</xdr:row>
      <xdr:rowOff>95250</xdr:rowOff>
    </xdr:to>
    <xdr:sp>
      <xdr:nvSpPr>
        <xdr:cNvPr id="7" name="Line 27"/>
        <xdr:cNvSpPr>
          <a:spLocks/>
        </xdr:cNvSpPr>
      </xdr:nvSpPr>
      <xdr:spPr>
        <a:xfrm flipV="1">
          <a:off x="7372350" y="561975"/>
          <a:ext cx="8001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4</xdr:row>
      <xdr:rowOff>47625</xdr:rowOff>
    </xdr:from>
    <xdr:to>
      <xdr:col>16</xdr:col>
      <xdr:colOff>161925</xdr:colOff>
      <xdr:row>9</xdr:row>
      <xdr:rowOff>0</xdr:rowOff>
    </xdr:to>
    <xdr:sp>
      <xdr:nvSpPr>
        <xdr:cNvPr id="8" name="Line 28"/>
        <xdr:cNvSpPr>
          <a:spLocks/>
        </xdr:cNvSpPr>
      </xdr:nvSpPr>
      <xdr:spPr>
        <a:xfrm>
          <a:off x="8467725" y="714375"/>
          <a:ext cx="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8</xdr:row>
      <xdr:rowOff>0</xdr:rowOff>
    </xdr:from>
    <xdr:to>
      <xdr:col>16</xdr:col>
      <xdr:colOff>295275</xdr:colOff>
      <xdr:row>8</xdr:row>
      <xdr:rowOff>114300</xdr:rowOff>
    </xdr:to>
    <xdr:sp>
      <xdr:nvSpPr>
        <xdr:cNvPr id="9" name="Line 18"/>
        <xdr:cNvSpPr>
          <a:spLocks/>
        </xdr:cNvSpPr>
      </xdr:nvSpPr>
      <xdr:spPr>
        <a:xfrm flipV="1">
          <a:off x="8486775" y="1162050"/>
          <a:ext cx="11430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3</xdr:row>
      <xdr:rowOff>28575</xdr:rowOff>
    </xdr:from>
    <xdr:to>
      <xdr:col>18</xdr:col>
      <xdr:colOff>76200</xdr:colOff>
      <xdr:row>7</xdr:row>
      <xdr:rowOff>104775</xdr:rowOff>
    </xdr:to>
    <xdr:sp>
      <xdr:nvSpPr>
        <xdr:cNvPr id="10" name="Line 29"/>
        <xdr:cNvSpPr>
          <a:spLocks/>
        </xdr:cNvSpPr>
      </xdr:nvSpPr>
      <xdr:spPr>
        <a:xfrm>
          <a:off x="8801100" y="571500"/>
          <a:ext cx="8001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6</xdr:row>
      <xdr:rowOff>0</xdr:rowOff>
    </xdr:from>
    <xdr:to>
      <xdr:col>18</xdr:col>
      <xdr:colOff>85725</xdr:colOff>
      <xdr:row>7</xdr:row>
      <xdr:rowOff>104775</xdr:rowOff>
    </xdr:to>
    <xdr:sp>
      <xdr:nvSpPr>
        <xdr:cNvPr id="11" name="Line 25"/>
        <xdr:cNvSpPr>
          <a:spLocks/>
        </xdr:cNvSpPr>
      </xdr:nvSpPr>
      <xdr:spPr>
        <a:xfrm flipH="1" flipV="1">
          <a:off x="9496425" y="914400"/>
          <a:ext cx="1143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6</xdr:row>
      <xdr:rowOff>0</xdr:rowOff>
    </xdr:from>
    <xdr:to>
      <xdr:col>19</xdr:col>
      <xdr:colOff>523875</xdr:colOff>
      <xdr:row>12</xdr:row>
      <xdr:rowOff>57150</xdr:rowOff>
    </xdr:to>
    <xdr:sp>
      <xdr:nvSpPr>
        <xdr:cNvPr id="12" name="Line 24"/>
        <xdr:cNvSpPr>
          <a:spLocks/>
        </xdr:cNvSpPr>
      </xdr:nvSpPr>
      <xdr:spPr>
        <a:xfrm>
          <a:off x="9515475" y="914400"/>
          <a:ext cx="1247775" cy="80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16</xdr:row>
      <xdr:rowOff>38100</xdr:rowOff>
    </xdr:from>
    <xdr:to>
      <xdr:col>12</xdr:col>
      <xdr:colOff>561975</xdr:colOff>
      <xdr:row>20</xdr:row>
      <xdr:rowOff>0</xdr:rowOff>
    </xdr:to>
    <xdr:sp>
      <xdr:nvSpPr>
        <xdr:cNvPr id="13" name="Line 8"/>
        <xdr:cNvSpPr>
          <a:spLocks/>
        </xdr:cNvSpPr>
      </xdr:nvSpPr>
      <xdr:spPr>
        <a:xfrm>
          <a:off x="6429375" y="2190750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20</xdr:row>
      <xdr:rowOff>9525</xdr:rowOff>
    </xdr:from>
    <xdr:to>
      <xdr:col>13</xdr:col>
      <xdr:colOff>314325</xdr:colOff>
      <xdr:row>20</xdr:row>
      <xdr:rowOff>9525</xdr:rowOff>
    </xdr:to>
    <xdr:sp>
      <xdr:nvSpPr>
        <xdr:cNvPr id="14" name="Line 9"/>
        <xdr:cNvSpPr>
          <a:spLocks/>
        </xdr:cNvSpPr>
      </xdr:nvSpPr>
      <xdr:spPr>
        <a:xfrm>
          <a:off x="6105525" y="2657475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16</xdr:row>
      <xdr:rowOff>66675</xdr:rowOff>
    </xdr:from>
    <xdr:to>
      <xdr:col>16</xdr:col>
      <xdr:colOff>295275</xdr:colOff>
      <xdr:row>20</xdr:row>
      <xdr:rowOff>28575</xdr:rowOff>
    </xdr:to>
    <xdr:sp>
      <xdr:nvSpPr>
        <xdr:cNvPr id="15" name="Line 10"/>
        <xdr:cNvSpPr>
          <a:spLocks/>
        </xdr:cNvSpPr>
      </xdr:nvSpPr>
      <xdr:spPr>
        <a:xfrm>
          <a:off x="8601075" y="2219325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16</xdr:row>
      <xdr:rowOff>57150</xdr:rowOff>
    </xdr:from>
    <xdr:to>
      <xdr:col>19</xdr:col>
      <xdr:colOff>609600</xdr:colOff>
      <xdr:row>20</xdr:row>
      <xdr:rowOff>19050</xdr:rowOff>
    </xdr:to>
    <xdr:sp>
      <xdr:nvSpPr>
        <xdr:cNvPr id="16" name="Line 11"/>
        <xdr:cNvSpPr>
          <a:spLocks/>
        </xdr:cNvSpPr>
      </xdr:nvSpPr>
      <xdr:spPr>
        <a:xfrm>
          <a:off x="10848975" y="2209800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590550</xdr:colOff>
      <xdr:row>20</xdr:row>
      <xdr:rowOff>28575</xdr:rowOff>
    </xdr:from>
    <xdr:to>
      <xdr:col>17</xdr:col>
      <xdr:colOff>57150</xdr:colOff>
      <xdr:row>20</xdr:row>
      <xdr:rowOff>28575</xdr:rowOff>
    </xdr:to>
    <xdr:sp>
      <xdr:nvSpPr>
        <xdr:cNvPr id="17" name="Line 12"/>
        <xdr:cNvSpPr>
          <a:spLocks/>
        </xdr:cNvSpPr>
      </xdr:nvSpPr>
      <xdr:spPr>
        <a:xfrm>
          <a:off x="8286750" y="2676525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20</xdr:row>
      <xdr:rowOff>28575</xdr:rowOff>
    </xdr:from>
    <xdr:to>
      <xdr:col>20</xdr:col>
      <xdr:colOff>114300</xdr:colOff>
      <xdr:row>20</xdr:row>
      <xdr:rowOff>28575</xdr:rowOff>
    </xdr:to>
    <xdr:sp>
      <xdr:nvSpPr>
        <xdr:cNvPr id="18" name="Line 13"/>
        <xdr:cNvSpPr>
          <a:spLocks/>
        </xdr:cNvSpPr>
      </xdr:nvSpPr>
      <xdr:spPr>
        <a:xfrm>
          <a:off x="10487025" y="2676525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</xdr:row>
      <xdr:rowOff>38100</xdr:rowOff>
    </xdr:from>
    <xdr:to>
      <xdr:col>18</xdr:col>
      <xdr:colOff>247650</xdr:colOff>
      <xdr:row>2</xdr:row>
      <xdr:rowOff>38100</xdr:rowOff>
    </xdr:to>
    <xdr:sp>
      <xdr:nvSpPr>
        <xdr:cNvPr id="19" name="Line 30"/>
        <xdr:cNvSpPr>
          <a:spLocks/>
        </xdr:cNvSpPr>
      </xdr:nvSpPr>
      <xdr:spPr>
        <a:xfrm>
          <a:off x="8858250" y="285750"/>
          <a:ext cx="914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0</xdr:row>
      <xdr:rowOff>0</xdr:rowOff>
    </xdr:from>
    <xdr:to>
      <xdr:col>18</xdr:col>
      <xdr:colOff>238125</xdr:colOff>
      <xdr:row>5</xdr:row>
      <xdr:rowOff>66675</xdr:rowOff>
    </xdr:to>
    <xdr:sp>
      <xdr:nvSpPr>
        <xdr:cNvPr id="20" name="Line 31"/>
        <xdr:cNvSpPr>
          <a:spLocks/>
        </xdr:cNvSpPr>
      </xdr:nvSpPr>
      <xdr:spPr>
        <a:xfrm>
          <a:off x="9763125" y="0"/>
          <a:ext cx="0" cy="857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0</xdr:row>
      <xdr:rowOff>19050</xdr:rowOff>
    </xdr:from>
    <xdr:to>
      <xdr:col>20</xdr:col>
      <xdr:colOff>123825</xdr:colOff>
      <xdr:row>5</xdr:row>
      <xdr:rowOff>104775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9820275" y="19050"/>
          <a:ext cx="1390650" cy="876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 Hosts</a:t>
          </a:r>
        </a:p>
      </xdr:txBody>
    </xdr:sp>
    <xdr:clientData/>
  </xdr:twoCellAnchor>
  <xdr:twoCellAnchor>
    <xdr:from>
      <xdr:col>12</xdr:col>
      <xdr:colOff>85725</xdr:colOff>
      <xdr:row>20</xdr:row>
      <xdr:rowOff>47625</xdr:rowOff>
    </xdr:from>
    <xdr:to>
      <xdr:col>14</xdr:col>
      <xdr:colOff>209550</xdr:colOff>
      <xdr:row>25</xdr:row>
      <xdr:rowOff>104775</xdr:rowOff>
    </xdr:to>
    <xdr:sp>
      <xdr:nvSpPr>
        <xdr:cNvPr id="22" name="Text Box 16"/>
        <xdr:cNvSpPr txBox="1">
          <a:spLocks noChangeArrowheads="1"/>
        </xdr:cNvSpPr>
      </xdr:nvSpPr>
      <xdr:spPr>
        <a:xfrm>
          <a:off x="5953125" y="2695575"/>
          <a:ext cx="1343025" cy="676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Hosts</a:t>
          </a:r>
        </a:p>
      </xdr:txBody>
    </xdr:sp>
    <xdr:clientData/>
  </xdr:twoCellAnchor>
  <xdr:twoCellAnchor>
    <xdr:from>
      <xdr:col>15</xdr:col>
      <xdr:colOff>447675</xdr:colOff>
      <xdr:row>20</xdr:row>
      <xdr:rowOff>66675</xdr:rowOff>
    </xdr:from>
    <xdr:to>
      <xdr:col>18</xdr:col>
      <xdr:colOff>47625</xdr:colOff>
      <xdr:row>25</xdr:row>
      <xdr:rowOff>104775</xdr:rowOff>
    </xdr:to>
    <xdr:sp>
      <xdr:nvSpPr>
        <xdr:cNvPr id="23" name="Text Box 15"/>
        <xdr:cNvSpPr txBox="1">
          <a:spLocks noChangeArrowheads="1"/>
        </xdr:cNvSpPr>
      </xdr:nvSpPr>
      <xdr:spPr>
        <a:xfrm>
          <a:off x="8143875" y="2714625"/>
          <a:ext cx="1428750" cy="657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 Hosts</a:t>
          </a:r>
        </a:p>
      </xdr:txBody>
    </xdr:sp>
    <xdr:clientData/>
  </xdr:twoCellAnchor>
  <xdr:twoCellAnchor>
    <xdr:from>
      <xdr:col>19</xdr:col>
      <xdr:colOff>9525</xdr:colOff>
      <xdr:row>20</xdr:row>
      <xdr:rowOff>66675</xdr:rowOff>
    </xdr:from>
    <xdr:to>
      <xdr:col>20</xdr:col>
      <xdr:colOff>581025</xdr:colOff>
      <xdr:row>25</xdr:row>
      <xdr:rowOff>104775</xdr:rowOff>
    </xdr:to>
    <xdr:sp>
      <xdr:nvSpPr>
        <xdr:cNvPr id="24" name="Text Box 14"/>
        <xdr:cNvSpPr txBox="1">
          <a:spLocks noChangeArrowheads="1"/>
        </xdr:cNvSpPr>
      </xdr:nvSpPr>
      <xdr:spPr>
        <a:xfrm>
          <a:off x="10248900" y="2714625"/>
          <a:ext cx="1419225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 Hosts</a:t>
          </a:r>
        </a:p>
      </xdr:txBody>
    </xdr:sp>
    <xdr:clientData/>
  </xdr:twoCellAnchor>
  <xdr:twoCellAnchor>
    <xdr:from>
      <xdr:col>15</xdr:col>
      <xdr:colOff>476250</xdr:colOff>
      <xdr:row>0</xdr:row>
      <xdr:rowOff>38100</xdr:rowOff>
    </xdr:from>
    <xdr:to>
      <xdr:col>16</xdr:col>
      <xdr:colOff>552450</xdr:colOff>
      <xdr:row>4</xdr:row>
      <xdr:rowOff>57150</xdr:rowOff>
    </xdr:to>
    <xdr:pic>
      <xdr:nvPicPr>
        <xdr:cNvPr id="25" name="Picture 26" descr="Copy of Router Symbol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81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12</xdr:row>
      <xdr:rowOff>28575</xdr:rowOff>
    </xdr:from>
    <xdr:to>
      <xdr:col>13</xdr:col>
      <xdr:colOff>314325</xdr:colOff>
      <xdr:row>16</xdr:row>
      <xdr:rowOff>47625</xdr:rowOff>
    </xdr:to>
    <xdr:pic>
      <xdr:nvPicPr>
        <xdr:cNvPr id="26" name="Picture 7" descr="Copy of Router Symbol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6859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561975</xdr:colOff>
      <xdr:row>12</xdr:row>
      <xdr:rowOff>47625</xdr:rowOff>
    </xdr:from>
    <xdr:to>
      <xdr:col>17</xdr:col>
      <xdr:colOff>28575</xdr:colOff>
      <xdr:row>16</xdr:row>
      <xdr:rowOff>66675</xdr:rowOff>
    </xdr:to>
    <xdr:pic>
      <xdr:nvPicPr>
        <xdr:cNvPr id="27" name="Picture 6" descr="Copy of Router Symbol 3D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58175" y="17049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257175</xdr:colOff>
      <xdr:row>12</xdr:row>
      <xdr:rowOff>47625</xdr:rowOff>
    </xdr:from>
    <xdr:to>
      <xdr:col>20</xdr:col>
      <xdr:colOff>95250</xdr:colOff>
      <xdr:row>16</xdr:row>
      <xdr:rowOff>66675</xdr:rowOff>
    </xdr:to>
    <xdr:pic>
      <xdr:nvPicPr>
        <xdr:cNvPr id="28" name="Picture 33" descr="Copy of Router Symbol 3D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96550" y="17049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228600</xdr:colOff>
      <xdr:row>6</xdr:row>
      <xdr:rowOff>9525</xdr:rowOff>
    </xdr:from>
    <xdr:to>
      <xdr:col>20</xdr:col>
      <xdr:colOff>828675</xdr:colOff>
      <xdr:row>12</xdr:row>
      <xdr:rowOff>0</xdr:rowOff>
    </xdr:to>
    <xdr:sp>
      <xdr:nvSpPr>
        <xdr:cNvPr id="29" name="Text Box 23"/>
        <xdr:cNvSpPr txBox="1">
          <a:spLocks noChangeArrowheads="1"/>
        </xdr:cNvSpPr>
      </xdr:nvSpPr>
      <xdr:spPr>
        <a:xfrm>
          <a:off x="10467975" y="923925"/>
          <a:ext cx="1447800" cy="7334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</a:t>
          </a:r>
        </a:p>
      </xdr:txBody>
    </xdr:sp>
    <xdr:clientData/>
  </xdr:twoCellAnchor>
  <xdr:twoCellAnchor>
    <xdr:from>
      <xdr:col>12</xdr:col>
      <xdr:colOff>123825</xdr:colOff>
      <xdr:row>2</xdr:row>
      <xdr:rowOff>95250</xdr:rowOff>
    </xdr:from>
    <xdr:to>
      <xdr:col>14</xdr:col>
      <xdr:colOff>323850</xdr:colOff>
      <xdr:row>8</xdr:row>
      <xdr:rowOff>85725</xdr:rowOff>
    </xdr:to>
    <xdr:sp>
      <xdr:nvSpPr>
        <xdr:cNvPr id="30" name="Text Box 20"/>
        <xdr:cNvSpPr txBox="1">
          <a:spLocks noChangeArrowheads="1"/>
        </xdr:cNvSpPr>
      </xdr:nvSpPr>
      <xdr:spPr>
        <a:xfrm>
          <a:off x="5991225" y="342900"/>
          <a:ext cx="1419225" cy="9048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
</a:t>
          </a:r>
        </a:p>
      </xdr:txBody>
    </xdr:sp>
    <xdr:clientData/>
  </xdr:twoCellAnchor>
  <xdr:twoCellAnchor>
    <xdr:from>
      <xdr:col>16</xdr:col>
      <xdr:colOff>352425</xdr:colOff>
      <xdr:row>7</xdr:row>
      <xdr:rowOff>57150</xdr:rowOff>
    </xdr:from>
    <xdr:to>
      <xdr:col>18</xdr:col>
      <xdr:colOff>628650</xdr:colOff>
      <xdr:row>13</xdr:row>
      <xdr:rowOff>47625</xdr:rowOff>
    </xdr:to>
    <xdr:sp>
      <xdr:nvSpPr>
        <xdr:cNvPr id="31" name="Text Box 17"/>
        <xdr:cNvSpPr txBox="1">
          <a:spLocks noChangeArrowheads="1"/>
        </xdr:cNvSpPr>
      </xdr:nvSpPr>
      <xdr:spPr>
        <a:xfrm>
          <a:off x="8658225" y="1095375"/>
          <a:ext cx="1495425" cy="733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</a:t>
          </a:r>
        </a:p>
      </xdr:txBody>
    </xdr:sp>
    <xdr:clientData/>
  </xdr:twoCellAnchor>
  <xdr:twoCellAnchor>
    <xdr:from>
      <xdr:col>16</xdr:col>
      <xdr:colOff>285750</xdr:colOff>
      <xdr:row>8</xdr:row>
      <xdr:rowOff>9525</xdr:rowOff>
    </xdr:from>
    <xdr:to>
      <xdr:col>16</xdr:col>
      <xdr:colOff>285750</xdr:colOff>
      <xdr:row>12</xdr:row>
      <xdr:rowOff>85725</xdr:rowOff>
    </xdr:to>
    <xdr:sp>
      <xdr:nvSpPr>
        <xdr:cNvPr id="32" name="Line 19"/>
        <xdr:cNvSpPr>
          <a:spLocks/>
        </xdr:cNvSpPr>
      </xdr:nvSpPr>
      <xdr:spPr>
        <a:xfrm>
          <a:off x="8591550" y="1171575"/>
          <a:ext cx="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6</xdr:row>
      <xdr:rowOff>0</xdr:rowOff>
    </xdr:from>
    <xdr:to>
      <xdr:col>14</xdr:col>
      <xdr:colOff>381000</xdr:colOff>
      <xdr:row>12</xdr:row>
      <xdr:rowOff>57150</xdr:rowOff>
    </xdr:to>
    <xdr:sp>
      <xdr:nvSpPr>
        <xdr:cNvPr id="33" name="Line 22"/>
        <xdr:cNvSpPr>
          <a:spLocks/>
        </xdr:cNvSpPr>
      </xdr:nvSpPr>
      <xdr:spPr>
        <a:xfrm flipV="1">
          <a:off x="6438900" y="914400"/>
          <a:ext cx="1028700" cy="80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6</xdr:row>
      <xdr:rowOff>0</xdr:rowOff>
    </xdr:from>
    <xdr:to>
      <xdr:col>14</xdr:col>
      <xdr:colOff>381000</xdr:colOff>
      <xdr:row>7</xdr:row>
      <xdr:rowOff>104775</xdr:rowOff>
    </xdr:to>
    <xdr:sp>
      <xdr:nvSpPr>
        <xdr:cNvPr id="34" name="Line 21"/>
        <xdr:cNvSpPr>
          <a:spLocks/>
        </xdr:cNvSpPr>
      </xdr:nvSpPr>
      <xdr:spPr>
        <a:xfrm flipH="1">
          <a:off x="7353300" y="914400"/>
          <a:ext cx="1143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3</xdr:row>
      <xdr:rowOff>19050</xdr:rowOff>
    </xdr:from>
    <xdr:to>
      <xdr:col>15</xdr:col>
      <xdr:colOff>476250</xdr:colOff>
      <xdr:row>7</xdr:row>
      <xdr:rowOff>95250</xdr:rowOff>
    </xdr:to>
    <xdr:sp>
      <xdr:nvSpPr>
        <xdr:cNvPr id="35" name="Line 27"/>
        <xdr:cNvSpPr>
          <a:spLocks/>
        </xdr:cNvSpPr>
      </xdr:nvSpPr>
      <xdr:spPr>
        <a:xfrm flipV="1">
          <a:off x="7372350" y="561975"/>
          <a:ext cx="8001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4</xdr:row>
      <xdr:rowOff>47625</xdr:rowOff>
    </xdr:from>
    <xdr:to>
      <xdr:col>16</xdr:col>
      <xdr:colOff>161925</xdr:colOff>
      <xdr:row>9</xdr:row>
      <xdr:rowOff>0</xdr:rowOff>
    </xdr:to>
    <xdr:sp>
      <xdr:nvSpPr>
        <xdr:cNvPr id="36" name="Line 28"/>
        <xdr:cNvSpPr>
          <a:spLocks/>
        </xdr:cNvSpPr>
      </xdr:nvSpPr>
      <xdr:spPr>
        <a:xfrm>
          <a:off x="8467725" y="714375"/>
          <a:ext cx="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8</xdr:row>
      <xdr:rowOff>0</xdr:rowOff>
    </xdr:from>
    <xdr:to>
      <xdr:col>16</xdr:col>
      <xdr:colOff>295275</xdr:colOff>
      <xdr:row>8</xdr:row>
      <xdr:rowOff>114300</xdr:rowOff>
    </xdr:to>
    <xdr:sp>
      <xdr:nvSpPr>
        <xdr:cNvPr id="37" name="Line 18"/>
        <xdr:cNvSpPr>
          <a:spLocks/>
        </xdr:cNvSpPr>
      </xdr:nvSpPr>
      <xdr:spPr>
        <a:xfrm flipV="1">
          <a:off x="8486775" y="1162050"/>
          <a:ext cx="11430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3</xdr:row>
      <xdr:rowOff>28575</xdr:rowOff>
    </xdr:from>
    <xdr:to>
      <xdr:col>18</xdr:col>
      <xdr:colOff>76200</xdr:colOff>
      <xdr:row>7</xdr:row>
      <xdr:rowOff>104775</xdr:rowOff>
    </xdr:to>
    <xdr:sp>
      <xdr:nvSpPr>
        <xdr:cNvPr id="38" name="Line 29"/>
        <xdr:cNvSpPr>
          <a:spLocks/>
        </xdr:cNvSpPr>
      </xdr:nvSpPr>
      <xdr:spPr>
        <a:xfrm>
          <a:off x="8801100" y="571500"/>
          <a:ext cx="8001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6</xdr:row>
      <xdr:rowOff>0</xdr:rowOff>
    </xdr:from>
    <xdr:to>
      <xdr:col>18</xdr:col>
      <xdr:colOff>85725</xdr:colOff>
      <xdr:row>7</xdr:row>
      <xdr:rowOff>104775</xdr:rowOff>
    </xdr:to>
    <xdr:sp>
      <xdr:nvSpPr>
        <xdr:cNvPr id="39" name="Line 25"/>
        <xdr:cNvSpPr>
          <a:spLocks/>
        </xdr:cNvSpPr>
      </xdr:nvSpPr>
      <xdr:spPr>
        <a:xfrm flipH="1" flipV="1">
          <a:off x="9496425" y="914400"/>
          <a:ext cx="1143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6</xdr:row>
      <xdr:rowOff>0</xdr:rowOff>
    </xdr:from>
    <xdr:to>
      <xdr:col>19</xdr:col>
      <xdr:colOff>523875</xdr:colOff>
      <xdr:row>12</xdr:row>
      <xdr:rowOff>57150</xdr:rowOff>
    </xdr:to>
    <xdr:sp>
      <xdr:nvSpPr>
        <xdr:cNvPr id="40" name="Line 24"/>
        <xdr:cNvSpPr>
          <a:spLocks/>
        </xdr:cNvSpPr>
      </xdr:nvSpPr>
      <xdr:spPr>
        <a:xfrm>
          <a:off x="9515475" y="914400"/>
          <a:ext cx="1247775" cy="80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16</xdr:row>
      <xdr:rowOff>38100</xdr:rowOff>
    </xdr:from>
    <xdr:to>
      <xdr:col>12</xdr:col>
      <xdr:colOff>561975</xdr:colOff>
      <xdr:row>20</xdr:row>
      <xdr:rowOff>0</xdr:rowOff>
    </xdr:to>
    <xdr:sp>
      <xdr:nvSpPr>
        <xdr:cNvPr id="41" name="Line 8"/>
        <xdr:cNvSpPr>
          <a:spLocks/>
        </xdr:cNvSpPr>
      </xdr:nvSpPr>
      <xdr:spPr>
        <a:xfrm>
          <a:off x="6429375" y="2190750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20</xdr:row>
      <xdr:rowOff>9525</xdr:rowOff>
    </xdr:from>
    <xdr:to>
      <xdr:col>13</xdr:col>
      <xdr:colOff>314325</xdr:colOff>
      <xdr:row>20</xdr:row>
      <xdr:rowOff>9525</xdr:rowOff>
    </xdr:to>
    <xdr:sp>
      <xdr:nvSpPr>
        <xdr:cNvPr id="42" name="Line 9"/>
        <xdr:cNvSpPr>
          <a:spLocks/>
        </xdr:cNvSpPr>
      </xdr:nvSpPr>
      <xdr:spPr>
        <a:xfrm>
          <a:off x="6105525" y="2657475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16</xdr:row>
      <xdr:rowOff>66675</xdr:rowOff>
    </xdr:from>
    <xdr:to>
      <xdr:col>16</xdr:col>
      <xdr:colOff>295275</xdr:colOff>
      <xdr:row>20</xdr:row>
      <xdr:rowOff>28575</xdr:rowOff>
    </xdr:to>
    <xdr:sp>
      <xdr:nvSpPr>
        <xdr:cNvPr id="43" name="Line 10"/>
        <xdr:cNvSpPr>
          <a:spLocks/>
        </xdr:cNvSpPr>
      </xdr:nvSpPr>
      <xdr:spPr>
        <a:xfrm>
          <a:off x="8601075" y="2219325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16</xdr:row>
      <xdr:rowOff>57150</xdr:rowOff>
    </xdr:from>
    <xdr:to>
      <xdr:col>19</xdr:col>
      <xdr:colOff>609600</xdr:colOff>
      <xdr:row>20</xdr:row>
      <xdr:rowOff>19050</xdr:rowOff>
    </xdr:to>
    <xdr:sp>
      <xdr:nvSpPr>
        <xdr:cNvPr id="44" name="Line 11"/>
        <xdr:cNvSpPr>
          <a:spLocks/>
        </xdr:cNvSpPr>
      </xdr:nvSpPr>
      <xdr:spPr>
        <a:xfrm>
          <a:off x="10848975" y="2209800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590550</xdr:colOff>
      <xdr:row>20</xdr:row>
      <xdr:rowOff>28575</xdr:rowOff>
    </xdr:from>
    <xdr:to>
      <xdr:col>17</xdr:col>
      <xdr:colOff>57150</xdr:colOff>
      <xdr:row>20</xdr:row>
      <xdr:rowOff>28575</xdr:rowOff>
    </xdr:to>
    <xdr:sp>
      <xdr:nvSpPr>
        <xdr:cNvPr id="45" name="Line 12"/>
        <xdr:cNvSpPr>
          <a:spLocks/>
        </xdr:cNvSpPr>
      </xdr:nvSpPr>
      <xdr:spPr>
        <a:xfrm>
          <a:off x="8286750" y="2676525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20</xdr:row>
      <xdr:rowOff>28575</xdr:rowOff>
    </xdr:from>
    <xdr:to>
      <xdr:col>20</xdr:col>
      <xdr:colOff>114300</xdr:colOff>
      <xdr:row>20</xdr:row>
      <xdr:rowOff>28575</xdr:rowOff>
    </xdr:to>
    <xdr:sp>
      <xdr:nvSpPr>
        <xdr:cNvPr id="46" name="Line 13"/>
        <xdr:cNvSpPr>
          <a:spLocks/>
        </xdr:cNvSpPr>
      </xdr:nvSpPr>
      <xdr:spPr>
        <a:xfrm>
          <a:off x="10487025" y="2676525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</xdr:row>
      <xdr:rowOff>38100</xdr:rowOff>
    </xdr:from>
    <xdr:to>
      <xdr:col>18</xdr:col>
      <xdr:colOff>247650</xdr:colOff>
      <xdr:row>2</xdr:row>
      <xdr:rowOff>38100</xdr:rowOff>
    </xdr:to>
    <xdr:sp>
      <xdr:nvSpPr>
        <xdr:cNvPr id="47" name="Line 30"/>
        <xdr:cNvSpPr>
          <a:spLocks/>
        </xdr:cNvSpPr>
      </xdr:nvSpPr>
      <xdr:spPr>
        <a:xfrm>
          <a:off x="8858250" y="285750"/>
          <a:ext cx="914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0</xdr:row>
      <xdr:rowOff>0</xdr:rowOff>
    </xdr:from>
    <xdr:to>
      <xdr:col>18</xdr:col>
      <xdr:colOff>238125</xdr:colOff>
      <xdr:row>5</xdr:row>
      <xdr:rowOff>66675</xdr:rowOff>
    </xdr:to>
    <xdr:sp>
      <xdr:nvSpPr>
        <xdr:cNvPr id="48" name="Line 31"/>
        <xdr:cNvSpPr>
          <a:spLocks/>
        </xdr:cNvSpPr>
      </xdr:nvSpPr>
      <xdr:spPr>
        <a:xfrm>
          <a:off x="9763125" y="0"/>
          <a:ext cx="0" cy="857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0</xdr:row>
      <xdr:rowOff>19050</xdr:rowOff>
    </xdr:from>
    <xdr:to>
      <xdr:col>20</xdr:col>
      <xdr:colOff>123825</xdr:colOff>
      <xdr:row>5</xdr:row>
      <xdr:rowOff>104775</xdr:rowOff>
    </xdr:to>
    <xdr:sp>
      <xdr:nvSpPr>
        <xdr:cNvPr id="49" name="Text Box 32"/>
        <xdr:cNvSpPr txBox="1">
          <a:spLocks noChangeArrowheads="1"/>
        </xdr:cNvSpPr>
      </xdr:nvSpPr>
      <xdr:spPr>
        <a:xfrm>
          <a:off x="9820275" y="19050"/>
          <a:ext cx="1390650" cy="876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 Hosts</a:t>
          </a:r>
        </a:p>
      </xdr:txBody>
    </xdr:sp>
    <xdr:clientData/>
  </xdr:twoCellAnchor>
  <xdr:twoCellAnchor>
    <xdr:from>
      <xdr:col>12</xdr:col>
      <xdr:colOff>85725</xdr:colOff>
      <xdr:row>20</xdr:row>
      <xdr:rowOff>47625</xdr:rowOff>
    </xdr:from>
    <xdr:to>
      <xdr:col>14</xdr:col>
      <xdr:colOff>209550</xdr:colOff>
      <xdr:row>25</xdr:row>
      <xdr:rowOff>104775</xdr:rowOff>
    </xdr:to>
    <xdr:sp>
      <xdr:nvSpPr>
        <xdr:cNvPr id="50" name="Text Box 16"/>
        <xdr:cNvSpPr txBox="1">
          <a:spLocks noChangeArrowheads="1"/>
        </xdr:cNvSpPr>
      </xdr:nvSpPr>
      <xdr:spPr>
        <a:xfrm>
          <a:off x="5953125" y="2695575"/>
          <a:ext cx="1343025" cy="676275"/>
        </a:xfrm>
        <a:prstGeom prst="rect">
          <a:avLst/>
        </a:prstGeom>
        <a:solidFill>
          <a:srgbClr val="C4BD9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Hosts</a:t>
          </a:r>
        </a:p>
      </xdr:txBody>
    </xdr:sp>
    <xdr:clientData/>
  </xdr:twoCellAnchor>
  <xdr:twoCellAnchor>
    <xdr:from>
      <xdr:col>15</xdr:col>
      <xdr:colOff>447675</xdr:colOff>
      <xdr:row>20</xdr:row>
      <xdr:rowOff>66675</xdr:rowOff>
    </xdr:from>
    <xdr:to>
      <xdr:col>18</xdr:col>
      <xdr:colOff>47625</xdr:colOff>
      <xdr:row>25</xdr:row>
      <xdr:rowOff>104775</xdr:rowOff>
    </xdr:to>
    <xdr:sp>
      <xdr:nvSpPr>
        <xdr:cNvPr id="51" name="Text Box 15"/>
        <xdr:cNvSpPr txBox="1">
          <a:spLocks noChangeArrowheads="1"/>
        </xdr:cNvSpPr>
      </xdr:nvSpPr>
      <xdr:spPr>
        <a:xfrm>
          <a:off x="8143875" y="2714625"/>
          <a:ext cx="1428750" cy="657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 Hosts</a:t>
          </a:r>
        </a:p>
      </xdr:txBody>
    </xdr:sp>
    <xdr:clientData/>
  </xdr:twoCellAnchor>
  <xdr:twoCellAnchor>
    <xdr:from>
      <xdr:col>19</xdr:col>
      <xdr:colOff>9525</xdr:colOff>
      <xdr:row>20</xdr:row>
      <xdr:rowOff>66675</xdr:rowOff>
    </xdr:from>
    <xdr:to>
      <xdr:col>20</xdr:col>
      <xdr:colOff>581025</xdr:colOff>
      <xdr:row>25</xdr:row>
      <xdr:rowOff>104775</xdr:rowOff>
    </xdr:to>
    <xdr:sp>
      <xdr:nvSpPr>
        <xdr:cNvPr id="52" name="Text Box 14"/>
        <xdr:cNvSpPr txBox="1">
          <a:spLocks noChangeArrowheads="1"/>
        </xdr:cNvSpPr>
      </xdr:nvSpPr>
      <xdr:spPr>
        <a:xfrm>
          <a:off x="10248900" y="2714625"/>
          <a:ext cx="1419225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 Hosts</a:t>
          </a:r>
        </a:p>
      </xdr:txBody>
    </xdr:sp>
    <xdr:clientData/>
  </xdr:twoCellAnchor>
  <xdr:twoCellAnchor>
    <xdr:from>
      <xdr:col>15</xdr:col>
      <xdr:colOff>476250</xdr:colOff>
      <xdr:row>0</xdr:row>
      <xdr:rowOff>38100</xdr:rowOff>
    </xdr:from>
    <xdr:to>
      <xdr:col>16</xdr:col>
      <xdr:colOff>552450</xdr:colOff>
      <xdr:row>4</xdr:row>
      <xdr:rowOff>57150</xdr:rowOff>
    </xdr:to>
    <xdr:pic>
      <xdr:nvPicPr>
        <xdr:cNvPr id="53" name="Picture 26" descr="Copy of Router Symbol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81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12</xdr:row>
      <xdr:rowOff>28575</xdr:rowOff>
    </xdr:from>
    <xdr:to>
      <xdr:col>13</xdr:col>
      <xdr:colOff>314325</xdr:colOff>
      <xdr:row>16</xdr:row>
      <xdr:rowOff>47625</xdr:rowOff>
    </xdr:to>
    <xdr:pic>
      <xdr:nvPicPr>
        <xdr:cNvPr id="54" name="Picture 7" descr="Copy of Router Symbol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6859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561975</xdr:colOff>
      <xdr:row>12</xdr:row>
      <xdr:rowOff>47625</xdr:rowOff>
    </xdr:from>
    <xdr:to>
      <xdr:col>17</xdr:col>
      <xdr:colOff>28575</xdr:colOff>
      <xdr:row>16</xdr:row>
      <xdr:rowOff>66675</xdr:rowOff>
    </xdr:to>
    <xdr:pic>
      <xdr:nvPicPr>
        <xdr:cNvPr id="55" name="Picture 6" descr="Copy of Router Symbol 3D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58175" y="17049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257175</xdr:colOff>
      <xdr:row>12</xdr:row>
      <xdr:rowOff>47625</xdr:rowOff>
    </xdr:from>
    <xdr:to>
      <xdr:col>20</xdr:col>
      <xdr:colOff>95250</xdr:colOff>
      <xdr:row>16</xdr:row>
      <xdr:rowOff>66675</xdr:rowOff>
    </xdr:to>
    <xdr:pic>
      <xdr:nvPicPr>
        <xdr:cNvPr id="56" name="Picture 33" descr="Copy of Router Symbol 3D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96550" y="17049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228600</xdr:colOff>
      <xdr:row>40</xdr:row>
      <xdr:rowOff>9525</xdr:rowOff>
    </xdr:from>
    <xdr:to>
      <xdr:col>20</xdr:col>
      <xdr:colOff>828675</xdr:colOff>
      <xdr:row>46</xdr:row>
      <xdr:rowOff>0</xdr:rowOff>
    </xdr:to>
    <xdr:sp>
      <xdr:nvSpPr>
        <xdr:cNvPr id="57" name="Text Box 23"/>
        <xdr:cNvSpPr txBox="1">
          <a:spLocks noChangeArrowheads="1"/>
        </xdr:cNvSpPr>
      </xdr:nvSpPr>
      <xdr:spPr>
        <a:xfrm>
          <a:off x="10467975" y="5133975"/>
          <a:ext cx="1447800" cy="7334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</a:t>
          </a:r>
        </a:p>
      </xdr:txBody>
    </xdr:sp>
    <xdr:clientData/>
  </xdr:twoCellAnchor>
  <xdr:twoCellAnchor>
    <xdr:from>
      <xdr:col>12</xdr:col>
      <xdr:colOff>123825</xdr:colOff>
      <xdr:row>36</xdr:row>
      <xdr:rowOff>95250</xdr:rowOff>
    </xdr:from>
    <xdr:to>
      <xdr:col>14</xdr:col>
      <xdr:colOff>323850</xdr:colOff>
      <xdr:row>42</xdr:row>
      <xdr:rowOff>85725</xdr:rowOff>
    </xdr:to>
    <xdr:sp>
      <xdr:nvSpPr>
        <xdr:cNvPr id="58" name="Text Box 20"/>
        <xdr:cNvSpPr txBox="1">
          <a:spLocks noChangeArrowheads="1"/>
        </xdr:cNvSpPr>
      </xdr:nvSpPr>
      <xdr:spPr>
        <a:xfrm>
          <a:off x="5991225" y="4724400"/>
          <a:ext cx="1419225" cy="7334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
</a:t>
          </a:r>
        </a:p>
      </xdr:txBody>
    </xdr:sp>
    <xdr:clientData/>
  </xdr:twoCellAnchor>
  <xdr:twoCellAnchor>
    <xdr:from>
      <xdr:col>16</xdr:col>
      <xdr:colOff>352425</xdr:colOff>
      <xdr:row>41</xdr:row>
      <xdr:rowOff>57150</xdr:rowOff>
    </xdr:from>
    <xdr:to>
      <xdr:col>18</xdr:col>
      <xdr:colOff>628650</xdr:colOff>
      <xdr:row>47</xdr:row>
      <xdr:rowOff>47625</xdr:rowOff>
    </xdr:to>
    <xdr:sp>
      <xdr:nvSpPr>
        <xdr:cNvPr id="59" name="Text Box 17"/>
        <xdr:cNvSpPr txBox="1">
          <a:spLocks noChangeArrowheads="1"/>
        </xdr:cNvSpPr>
      </xdr:nvSpPr>
      <xdr:spPr>
        <a:xfrm>
          <a:off x="8658225" y="5305425"/>
          <a:ext cx="1495425" cy="733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</a:t>
          </a:r>
        </a:p>
      </xdr:txBody>
    </xdr:sp>
    <xdr:clientData/>
  </xdr:twoCellAnchor>
  <xdr:twoCellAnchor>
    <xdr:from>
      <xdr:col>16</xdr:col>
      <xdr:colOff>285750</xdr:colOff>
      <xdr:row>42</xdr:row>
      <xdr:rowOff>9525</xdr:rowOff>
    </xdr:from>
    <xdr:to>
      <xdr:col>16</xdr:col>
      <xdr:colOff>285750</xdr:colOff>
      <xdr:row>46</xdr:row>
      <xdr:rowOff>85725</xdr:rowOff>
    </xdr:to>
    <xdr:sp>
      <xdr:nvSpPr>
        <xdr:cNvPr id="60" name="Line 19"/>
        <xdr:cNvSpPr>
          <a:spLocks/>
        </xdr:cNvSpPr>
      </xdr:nvSpPr>
      <xdr:spPr>
        <a:xfrm>
          <a:off x="8591550" y="5381625"/>
          <a:ext cx="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40</xdr:row>
      <xdr:rowOff>0</xdr:rowOff>
    </xdr:from>
    <xdr:to>
      <xdr:col>14</xdr:col>
      <xdr:colOff>381000</xdr:colOff>
      <xdr:row>46</xdr:row>
      <xdr:rowOff>57150</xdr:rowOff>
    </xdr:to>
    <xdr:sp>
      <xdr:nvSpPr>
        <xdr:cNvPr id="61" name="Line 22"/>
        <xdr:cNvSpPr>
          <a:spLocks/>
        </xdr:cNvSpPr>
      </xdr:nvSpPr>
      <xdr:spPr>
        <a:xfrm flipV="1">
          <a:off x="6438900" y="5124450"/>
          <a:ext cx="1028700" cy="80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40</xdr:row>
      <xdr:rowOff>0</xdr:rowOff>
    </xdr:from>
    <xdr:to>
      <xdr:col>14</xdr:col>
      <xdr:colOff>381000</xdr:colOff>
      <xdr:row>41</xdr:row>
      <xdr:rowOff>104775</xdr:rowOff>
    </xdr:to>
    <xdr:sp>
      <xdr:nvSpPr>
        <xdr:cNvPr id="62" name="Line 21"/>
        <xdr:cNvSpPr>
          <a:spLocks/>
        </xdr:cNvSpPr>
      </xdr:nvSpPr>
      <xdr:spPr>
        <a:xfrm flipH="1">
          <a:off x="7353300" y="5124450"/>
          <a:ext cx="1143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37</xdr:row>
      <xdr:rowOff>19050</xdr:rowOff>
    </xdr:from>
    <xdr:to>
      <xdr:col>15</xdr:col>
      <xdr:colOff>476250</xdr:colOff>
      <xdr:row>41</xdr:row>
      <xdr:rowOff>95250</xdr:rowOff>
    </xdr:to>
    <xdr:sp>
      <xdr:nvSpPr>
        <xdr:cNvPr id="63" name="Line 27"/>
        <xdr:cNvSpPr>
          <a:spLocks/>
        </xdr:cNvSpPr>
      </xdr:nvSpPr>
      <xdr:spPr>
        <a:xfrm flipV="1">
          <a:off x="7372350" y="4772025"/>
          <a:ext cx="8001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38</xdr:row>
      <xdr:rowOff>47625</xdr:rowOff>
    </xdr:from>
    <xdr:to>
      <xdr:col>16</xdr:col>
      <xdr:colOff>161925</xdr:colOff>
      <xdr:row>43</xdr:row>
      <xdr:rowOff>0</xdr:rowOff>
    </xdr:to>
    <xdr:sp>
      <xdr:nvSpPr>
        <xdr:cNvPr id="64" name="Line 28"/>
        <xdr:cNvSpPr>
          <a:spLocks/>
        </xdr:cNvSpPr>
      </xdr:nvSpPr>
      <xdr:spPr>
        <a:xfrm>
          <a:off x="8467725" y="4924425"/>
          <a:ext cx="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42</xdr:row>
      <xdr:rowOff>0</xdr:rowOff>
    </xdr:from>
    <xdr:to>
      <xdr:col>16</xdr:col>
      <xdr:colOff>295275</xdr:colOff>
      <xdr:row>42</xdr:row>
      <xdr:rowOff>114300</xdr:rowOff>
    </xdr:to>
    <xdr:sp>
      <xdr:nvSpPr>
        <xdr:cNvPr id="65" name="Line 18"/>
        <xdr:cNvSpPr>
          <a:spLocks/>
        </xdr:cNvSpPr>
      </xdr:nvSpPr>
      <xdr:spPr>
        <a:xfrm flipV="1">
          <a:off x="8486775" y="5372100"/>
          <a:ext cx="11430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28575</xdr:rowOff>
    </xdr:from>
    <xdr:to>
      <xdr:col>18</xdr:col>
      <xdr:colOff>76200</xdr:colOff>
      <xdr:row>41</xdr:row>
      <xdr:rowOff>104775</xdr:rowOff>
    </xdr:to>
    <xdr:sp>
      <xdr:nvSpPr>
        <xdr:cNvPr id="66" name="Line 29"/>
        <xdr:cNvSpPr>
          <a:spLocks/>
        </xdr:cNvSpPr>
      </xdr:nvSpPr>
      <xdr:spPr>
        <a:xfrm>
          <a:off x="8801100" y="4781550"/>
          <a:ext cx="8001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40</xdr:row>
      <xdr:rowOff>0</xdr:rowOff>
    </xdr:from>
    <xdr:to>
      <xdr:col>18</xdr:col>
      <xdr:colOff>85725</xdr:colOff>
      <xdr:row>41</xdr:row>
      <xdr:rowOff>104775</xdr:rowOff>
    </xdr:to>
    <xdr:sp>
      <xdr:nvSpPr>
        <xdr:cNvPr id="67" name="Line 25"/>
        <xdr:cNvSpPr>
          <a:spLocks/>
        </xdr:cNvSpPr>
      </xdr:nvSpPr>
      <xdr:spPr>
        <a:xfrm flipH="1" flipV="1">
          <a:off x="9496425" y="5124450"/>
          <a:ext cx="1143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40</xdr:row>
      <xdr:rowOff>0</xdr:rowOff>
    </xdr:from>
    <xdr:to>
      <xdr:col>19</xdr:col>
      <xdr:colOff>523875</xdr:colOff>
      <xdr:row>46</xdr:row>
      <xdr:rowOff>57150</xdr:rowOff>
    </xdr:to>
    <xdr:sp>
      <xdr:nvSpPr>
        <xdr:cNvPr id="68" name="Line 24"/>
        <xdr:cNvSpPr>
          <a:spLocks/>
        </xdr:cNvSpPr>
      </xdr:nvSpPr>
      <xdr:spPr>
        <a:xfrm>
          <a:off x="9515475" y="5124450"/>
          <a:ext cx="1247775" cy="80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50</xdr:row>
      <xdr:rowOff>38100</xdr:rowOff>
    </xdr:from>
    <xdr:to>
      <xdr:col>12</xdr:col>
      <xdr:colOff>561975</xdr:colOff>
      <xdr:row>54</xdr:row>
      <xdr:rowOff>0</xdr:rowOff>
    </xdr:to>
    <xdr:sp>
      <xdr:nvSpPr>
        <xdr:cNvPr id="69" name="Line 8"/>
        <xdr:cNvSpPr>
          <a:spLocks/>
        </xdr:cNvSpPr>
      </xdr:nvSpPr>
      <xdr:spPr>
        <a:xfrm>
          <a:off x="6429375" y="6400800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54</xdr:row>
      <xdr:rowOff>9525</xdr:rowOff>
    </xdr:from>
    <xdr:to>
      <xdr:col>13</xdr:col>
      <xdr:colOff>314325</xdr:colOff>
      <xdr:row>54</xdr:row>
      <xdr:rowOff>9525</xdr:rowOff>
    </xdr:to>
    <xdr:sp>
      <xdr:nvSpPr>
        <xdr:cNvPr id="70" name="Line 9"/>
        <xdr:cNvSpPr>
          <a:spLocks/>
        </xdr:cNvSpPr>
      </xdr:nvSpPr>
      <xdr:spPr>
        <a:xfrm>
          <a:off x="6105525" y="6867525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50</xdr:row>
      <xdr:rowOff>66675</xdr:rowOff>
    </xdr:from>
    <xdr:to>
      <xdr:col>16</xdr:col>
      <xdr:colOff>295275</xdr:colOff>
      <xdr:row>54</xdr:row>
      <xdr:rowOff>28575</xdr:rowOff>
    </xdr:to>
    <xdr:sp>
      <xdr:nvSpPr>
        <xdr:cNvPr id="71" name="Line 10"/>
        <xdr:cNvSpPr>
          <a:spLocks/>
        </xdr:cNvSpPr>
      </xdr:nvSpPr>
      <xdr:spPr>
        <a:xfrm>
          <a:off x="8601075" y="6429375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50</xdr:row>
      <xdr:rowOff>57150</xdr:rowOff>
    </xdr:from>
    <xdr:to>
      <xdr:col>19</xdr:col>
      <xdr:colOff>609600</xdr:colOff>
      <xdr:row>54</xdr:row>
      <xdr:rowOff>19050</xdr:rowOff>
    </xdr:to>
    <xdr:sp>
      <xdr:nvSpPr>
        <xdr:cNvPr id="72" name="Line 11"/>
        <xdr:cNvSpPr>
          <a:spLocks/>
        </xdr:cNvSpPr>
      </xdr:nvSpPr>
      <xdr:spPr>
        <a:xfrm>
          <a:off x="10848975" y="6419850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590550</xdr:colOff>
      <xdr:row>54</xdr:row>
      <xdr:rowOff>28575</xdr:rowOff>
    </xdr:from>
    <xdr:to>
      <xdr:col>17</xdr:col>
      <xdr:colOff>57150</xdr:colOff>
      <xdr:row>54</xdr:row>
      <xdr:rowOff>28575</xdr:rowOff>
    </xdr:to>
    <xdr:sp>
      <xdr:nvSpPr>
        <xdr:cNvPr id="73" name="Line 12"/>
        <xdr:cNvSpPr>
          <a:spLocks/>
        </xdr:cNvSpPr>
      </xdr:nvSpPr>
      <xdr:spPr>
        <a:xfrm>
          <a:off x="8286750" y="6886575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54</xdr:row>
      <xdr:rowOff>28575</xdr:rowOff>
    </xdr:from>
    <xdr:to>
      <xdr:col>20</xdr:col>
      <xdr:colOff>114300</xdr:colOff>
      <xdr:row>54</xdr:row>
      <xdr:rowOff>28575</xdr:rowOff>
    </xdr:to>
    <xdr:sp>
      <xdr:nvSpPr>
        <xdr:cNvPr id="74" name="Line 13"/>
        <xdr:cNvSpPr>
          <a:spLocks/>
        </xdr:cNvSpPr>
      </xdr:nvSpPr>
      <xdr:spPr>
        <a:xfrm>
          <a:off x="10487025" y="6886575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36</xdr:row>
      <xdr:rowOff>38100</xdr:rowOff>
    </xdr:from>
    <xdr:to>
      <xdr:col>18</xdr:col>
      <xdr:colOff>247650</xdr:colOff>
      <xdr:row>36</xdr:row>
      <xdr:rowOff>38100</xdr:rowOff>
    </xdr:to>
    <xdr:sp>
      <xdr:nvSpPr>
        <xdr:cNvPr id="75" name="Line 30"/>
        <xdr:cNvSpPr>
          <a:spLocks/>
        </xdr:cNvSpPr>
      </xdr:nvSpPr>
      <xdr:spPr>
        <a:xfrm>
          <a:off x="8858250" y="4667250"/>
          <a:ext cx="914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34</xdr:row>
      <xdr:rowOff>0</xdr:rowOff>
    </xdr:from>
    <xdr:to>
      <xdr:col>18</xdr:col>
      <xdr:colOff>238125</xdr:colOff>
      <xdr:row>39</xdr:row>
      <xdr:rowOff>66675</xdr:rowOff>
    </xdr:to>
    <xdr:sp>
      <xdr:nvSpPr>
        <xdr:cNvPr id="76" name="Line 31"/>
        <xdr:cNvSpPr>
          <a:spLocks/>
        </xdr:cNvSpPr>
      </xdr:nvSpPr>
      <xdr:spPr>
        <a:xfrm>
          <a:off x="9763125" y="4381500"/>
          <a:ext cx="0" cy="685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34</xdr:row>
      <xdr:rowOff>19050</xdr:rowOff>
    </xdr:from>
    <xdr:to>
      <xdr:col>20</xdr:col>
      <xdr:colOff>123825</xdr:colOff>
      <xdr:row>39</xdr:row>
      <xdr:rowOff>104775</xdr:rowOff>
    </xdr:to>
    <xdr:sp>
      <xdr:nvSpPr>
        <xdr:cNvPr id="77" name="Text Box 32"/>
        <xdr:cNvSpPr txBox="1">
          <a:spLocks noChangeArrowheads="1"/>
        </xdr:cNvSpPr>
      </xdr:nvSpPr>
      <xdr:spPr>
        <a:xfrm>
          <a:off x="9820275" y="4400550"/>
          <a:ext cx="1390650" cy="704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 Hosts</a:t>
          </a:r>
        </a:p>
      </xdr:txBody>
    </xdr:sp>
    <xdr:clientData/>
  </xdr:twoCellAnchor>
  <xdr:twoCellAnchor>
    <xdr:from>
      <xdr:col>12</xdr:col>
      <xdr:colOff>85725</xdr:colOff>
      <xdr:row>54</xdr:row>
      <xdr:rowOff>47625</xdr:rowOff>
    </xdr:from>
    <xdr:to>
      <xdr:col>14</xdr:col>
      <xdr:colOff>209550</xdr:colOff>
      <xdr:row>59</xdr:row>
      <xdr:rowOff>104775</xdr:rowOff>
    </xdr:to>
    <xdr:sp>
      <xdr:nvSpPr>
        <xdr:cNvPr id="78" name="Text Box 16"/>
        <xdr:cNvSpPr txBox="1">
          <a:spLocks noChangeArrowheads="1"/>
        </xdr:cNvSpPr>
      </xdr:nvSpPr>
      <xdr:spPr>
        <a:xfrm>
          <a:off x="5953125" y="6905625"/>
          <a:ext cx="1343025" cy="676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Hosts</a:t>
          </a:r>
        </a:p>
      </xdr:txBody>
    </xdr:sp>
    <xdr:clientData/>
  </xdr:twoCellAnchor>
  <xdr:twoCellAnchor>
    <xdr:from>
      <xdr:col>15</xdr:col>
      <xdr:colOff>447675</xdr:colOff>
      <xdr:row>54</xdr:row>
      <xdr:rowOff>66675</xdr:rowOff>
    </xdr:from>
    <xdr:to>
      <xdr:col>18</xdr:col>
      <xdr:colOff>47625</xdr:colOff>
      <xdr:row>59</xdr:row>
      <xdr:rowOff>104775</xdr:rowOff>
    </xdr:to>
    <xdr:sp>
      <xdr:nvSpPr>
        <xdr:cNvPr id="79" name="Text Box 15"/>
        <xdr:cNvSpPr txBox="1">
          <a:spLocks noChangeArrowheads="1"/>
        </xdr:cNvSpPr>
      </xdr:nvSpPr>
      <xdr:spPr>
        <a:xfrm>
          <a:off x="8143875" y="6924675"/>
          <a:ext cx="1428750" cy="657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 Hosts</a:t>
          </a:r>
        </a:p>
      </xdr:txBody>
    </xdr:sp>
    <xdr:clientData/>
  </xdr:twoCellAnchor>
  <xdr:twoCellAnchor>
    <xdr:from>
      <xdr:col>19</xdr:col>
      <xdr:colOff>9525</xdr:colOff>
      <xdr:row>54</xdr:row>
      <xdr:rowOff>66675</xdr:rowOff>
    </xdr:from>
    <xdr:to>
      <xdr:col>20</xdr:col>
      <xdr:colOff>581025</xdr:colOff>
      <xdr:row>59</xdr:row>
      <xdr:rowOff>104775</xdr:rowOff>
    </xdr:to>
    <xdr:sp>
      <xdr:nvSpPr>
        <xdr:cNvPr id="80" name="Text Box 14"/>
        <xdr:cNvSpPr txBox="1">
          <a:spLocks noChangeArrowheads="1"/>
        </xdr:cNvSpPr>
      </xdr:nvSpPr>
      <xdr:spPr>
        <a:xfrm>
          <a:off x="10248900" y="6924675"/>
          <a:ext cx="1419225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 Hosts</a:t>
          </a:r>
        </a:p>
      </xdr:txBody>
    </xdr:sp>
    <xdr:clientData/>
  </xdr:twoCellAnchor>
  <xdr:twoCellAnchor>
    <xdr:from>
      <xdr:col>15</xdr:col>
      <xdr:colOff>476250</xdr:colOff>
      <xdr:row>34</xdr:row>
      <xdr:rowOff>38100</xdr:rowOff>
    </xdr:from>
    <xdr:to>
      <xdr:col>16</xdr:col>
      <xdr:colOff>552450</xdr:colOff>
      <xdr:row>38</xdr:row>
      <xdr:rowOff>57150</xdr:rowOff>
    </xdr:to>
    <xdr:pic>
      <xdr:nvPicPr>
        <xdr:cNvPr id="81" name="Picture 26" descr="Copy of Router Symbol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41960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46</xdr:row>
      <xdr:rowOff>28575</xdr:rowOff>
    </xdr:from>
    <xdr:to>
      <xdr:col>13</xdr:col>
      <xdr:colOff>314325</xdr:colOff>
      <xdr:row>50</xdr:row>
      <xdr:rowOff>47625</xdr:rowOff>
    </xdr:to>
    <xdr:pic>
      <xdr:nvPicPr>
        <xdr:cNvPr id="82" name="Picture 7" descr="Copy of Router Symbol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8959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561975</xdr:colOff>
      <xdr:row>46</xdr:row>
      <xdr:rowOff>47625</xdr:rowOff>
    </xdr:from>
    <xdr:to>
      <xdr:col>17</xdr:col>
      <xdr:colOff>28575</xdr:colOff>
      <xdr:row>50</xdr:row>
      <xdr:rowOff>66675</xdr:rowOff>
    </xdr:to>
    <xdr:pic>
      <xdr:nvPicPr>
        <xdr:cNvPr id="83" name="Picture 6" descr="Copy of Router Symbol 3D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58175" y="59150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257175</xdr:colOff>
      <xdr:row>46</xdr:row>
      <xdr:rowOff>47625</xdr:rowOff>
    </xdr:from>
    <xdr:to>
      <xdr:col>20</xdr:col>
      <xdr:colOff>95250</xdr:colOff>
      <xdr:row>50</xdr:row>
      <xdr:rowOff>66675</xdr:rowOff>
    </xdr:to>
    <xdr:pic>
      <xdr:nvPicPr>
        <xdr:cNvPr id="84" name="Picture 33" descr="Copy of Router Symbol 3D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96550" y="59150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228600</xdr:colOff>
      <xdr:row>40</xdr:row>
      <xdr:rowOff>9525</xdr:rowOff>
    </xdr:from>
    <xdr:to>
      <xdr:col>20</xdr:col>
      <xdr:colOff>828675</xdr:colOff>
      <xdr:row>46</xdr:row>
      <xdr:rowOff>0</xdr:rowOff>
    </xdr:to>
    <xdr:sp>
      <xdr:nvSpPr>
        <xdr:cNvPr id="85" name="Text Box 23"/>
        <xdr:cNvSpPr txBox="1">
          <a:spLocks noChangeArrowheads="1"/>
        </xdr:cNvSpPr>
      </xdr:nvSpPr>
      <xdr:spPr>
        <a:xfrm>
          <a:off x="10467975" y="5133975"/>
          <a:ext cx="1447800" cy="7334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</a:t>
          </a:r>
        </a:p>
      </xdr:txBody>
    </xdr:sp>
    <xdr:clientData/>
  </xdr:twoCellAnchor>
  <xdr:twoCellAnchor>
    <xdr:from>
      <xdr:col>12</xdr:col>
      <xdr:colOff>123825</xdr:colOff>
      <xdr:row>36</xdr:row>
      <xdr:rowOff>95250</xdr:rowOff>
    </xdr:from>
    <xdr:to>
      <xdr:col>14</xdr:col>
      <xdr:colOff>323850</xdr:colOff>
      <xdr:row>42</xdr:row>
      <xdr:rowOff>85725</xdr:rowOff>
    </xdr:to>
    <xdr:sp>
      <xdr:nvSpPr>
        <xdr:cNvPr id="86" name="Text Box 20"/>
        <xdr:cNvSpPr txBox="1">
          <a:spLocks noChangeArrowheads="1"/>
        </xdr:cNvSpPr>
      </xdr:nvSpPr>
      <xdr:spPr>
        <a:xfrm>
          <a:off x="5991225" y="4724400"/>
          <a:ext cx="1419225" cy="7334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
</a:t>
          </a:r>
        </a:p>
      </xdr:txBody>
    </xdr:sp>
    <xdr:clientData/>
  </xdr:twoCellAnchor>
  <xdr:twoCellAnchor>
    <xdr:from>
      <xdr:col>16</xdr:col>
      <xdr:colOff>352425</xdr:colOff>
      <xdr:row>41</xdr:row>
      <xdr:rowOff>57150</xdr:rowOff>
    </xdr:from>
    <xdr:to>
      <xdr:col>18</xdr:col>
      <xdr:colOff>628650</xdr:colOff>
      <xdr:row>47</xdr:row>
      <xdr:rowOff>47625</xdr:rowOff>
    </xdr:to>
    <xdr:sp>
      <xdr:nvSpPr>
        <xdr:cNvPr id="87" name="Text Box 17"/>
        <xdr:cNvSpPr txBox="1">
          <a:spLocks noChangeArrowheads="1"/>
        </xdr:cNvSpPr>
      </xdr:nvSpPr>
      <xdr:spPr>
        <a:xfrm>
          <a:off x="8658225" y="5305425"/>
          <a:ext cx="1495425" cy="733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 Hosts</a:t>
          </a:r>
        </a:p>
      </xdr:txBody>
    </xdr:sp>
    <xdr:clientData/>
  </xdr:twoCellAnchor>
  <xdr:twoCellAnchor>
    <xdr:from>
      <xdr:col>16</xdr:col>
      <xdr:colOff>285750</xdr:colOff>
      <xdr:row>42</xdr:row>
      <xdr:rowOff>9525</xdr:rowOff>
    </xdr:from>
    <xdr:to>
      <xdr:col>16</xdr:col>
      <xdr:colOff>285750</xdr:colOff>
      <xdr:row>46</xdr:row>
      <xdr:rowOff>85725</xdr:rowOff>
    </xdr:to>
    <xdr:sp>
      <xdr:nvSpPr>
        <xdr:cNvPr id="88" name="Line 19"/>
        <xdr:cNvSpPr>
          <a:spLocks/>
        </xdr:cNvSpPr>
      </xdr:nvSpPr>
      <xdr:spPr>
        <a:xfrm>
          <a:off x="8591550" y="5381625"/>
          <a:ext cx="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40</xdr:row>
      <xdr:rowOff>0</xdr:rowOff>
    </xdr:from>
    <xdr:to>
      <xdr:col>14</xdr:col>
      <xdr:colOff>381000</xdr:colOff>
      <xdr:row>46</xdr:row>
      <xdr:rowOff>57150</xdr:rowOff>
    </xdr:to>
    <xdr:sp>
      <xdr:nvSpPr>
        <xdr:cNvPr id="89" name="Line 22"/>
        <xdr:cNvSpPr>
          <a:spLocks/>
        </xdr:cNvSpPr>
      </xdr:nvSpPr>
      <xdr:spPr>
        <a:xfrm flipV="1">
          <a:off x="6438900" y="5124450"/>
          <a:ext cx="1028700" cy="80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40</xdr:row>
      <xdr:rowOff>0</xdr:rowOff>
    </xdr:from>
    <xdr:to>
      <xdr:col>14</xdr:col>
      <xdr:colOff>381000</xdr:colOff>
      <xdr:row>41</xdr:row>
      <xdr:rowOff>104775</xdr:rowOff>
    </xdr:to>
    <xdr:sp>
      <xdr:nvSpPr>
        <xdr:cNvPr id="90" name="Line 21"/>
        <xdr:cNvSpPr>
          <a:spLocks/>
        </xdr:cNvSpPr>
      </xdr:nvSpPr>
      <xdr:spPr>
        <a:xfrm flipH="1">
          <a:off x="7353300" y="5124450"/>
          <a:ext cx="1143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37</xdr:row>
      <xdr:rowOff>19050</xdr:rowOff>
    </xdr:from>
    <xdr:to>
      <xdr:col>15</xdr:col>
      <xdr:colOff>476250</xdr:colOff>
      <xdr:row>41</xdr:row>
      <xdr:rowOff>95250</xdr:rowOff>
    </xdr:to>
    <xdr:sp>
      <xdr:nvSpPr>
        <xdr:cNvPr id="91" name="Line 27"/>
        <xdr:cNvSpPr>
          <a:spLocks/>
        </xdr:cNvSpPr>
      </xdr:nvSpPr>
      <xdr:spPr>
        <a:xfrm flipV="1">
          <a:off x="7372350" y="4772025"/>
          <a:ext cx="8001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38</xdr:row>
      <xdr:rowOff>47625</xdr:rowOff>
    </xdr:from>
    <xdr:to>
      <xdr:col>16</xdr:col>
      <xdr:colOff>161925</xdr:colOff>
      <xdr:row>43</xdr:row>
      <xdr:rowOff>0</xdr:rowOff>
    </xdr:to>
    <xdr:sp>
      <xdr:nvSpPr>
        <xdr:cNvPr id="92" name="Line 28"/>
        <xdr:cNvSpPr>
          <a:spLocks/>
        </xdr:cNvSpPr>
      </xdr:nvSpPr>
      <xdr:spPr>
        <a:xfrm>
          <a:off x="8467725" y="4924425"/>
          <a:ext cx="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42</xdr:row>
      <xdr:rowOff>0</xdr:rowOff>
    </xdr:from>
    <xdr:to>
      <xdr:col>16</xdr:col>
      <xdr:colOff>295275</xdr:colOff>
      <xdr:row>42</xdr:row>
      <xdr:rowOff>114300</xdr:rowOff>
    </xdr:to>
    <xdr:sp>
      <xdr:nvSpPr>
        <xdr:cNvPr id="93" name="Line 18"/>
        <xdr:cNvSpPr>
          <a:spLocks/>
        </xdr:cNvSpPr>
      </xdr:nvSpPr>
      <xdr:spPr>
        <a:xfrm flipV="1">
          <a:off x="8486775" y="5372100"/>
          <a:ext cx="11430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28575</xdr:rowOff>
    </xdr:from>
    <xdr:to>
      <xdr:col>18</xdr:col>
      <xdr:colOff>76200</xdr:colOff>
      <xdr:row>41</xdr:row>
      <xdr:rowOff>104775</xdr:rowOff>
    </xdr:to>
    <xdr:sp>
      <xdr:nvSpPr>
        <xdr:cNvPr id="94" name="Line 29"/>
        <xdr:cNvSpPr>
          <a:spLocks/>
        </xdr:cNvSpPr>
      </xdr:nvSpPr>
      <xdr:spPr>
        <a:xfrm>
          <a:off x="8801100" y="4781550"/>
          <a:ext cx="8001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40</xdr:row>
      <xdr:rowOff>0</xdr:rowOff>
    </xdr:from>
    <xdr:to>
      <xdr:col>18</xdr:col>
      <xdr:colOff>85725</xdr:colOff>
      <xdr:row>41</xdr:row>
      <xdr:rowOff>104775</xdr:rowOff>
    </xdr:to>
    <xdr:sp>
      <xdr:nvSpPr>
        <xdr:cNvPr id="95" name="Line 25"/>
        <xdr:cNvSpPr>
          <a:spLocks/>
        </xdr:cNvSpPr>
      </xdr:nvSpPr>
      <xdr:spPr>
        <a:xfrm flipH="1" flipV="1">
          <a:off x="9496425" y="5124450"/>
          <a:ext cx="1143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40</xdr:row>
      <xdr:rowOff>0</xdr:rowOff>
    </xdr:from>
    <xdr:to>
      <xdr:col>19</xdr:col>
      <xdr:colOff>523875</xdr:colOff>
      <xdr:row>46</xdr:row>
      <xdr:rowOff>57150</xdr:rowOff>
    </xdr:to>
    <xdr:sp>
      <xdr:nvSpPr>
        <xdr:cNvPr id="96" name="Line 24"/>
        <xdr:cNvSpPr>
          <a:spLocks/>
        </xdr:cNvSpPr>
      </xdr:nvSpPr>
      <xdr:spPr>
        <a:xfrm>
          <a:off x="9515475" y="5124450"/>
          <a:ext cx="1247775" cy="80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50</xdr:row>
      <xdr:rowOff>38100</xdr:rowOff>
    </xdr:from>
    <xdr:to>
      <xdr:col>12</xdr:col>
      <xdr:colOff>561975</xdr:colOff>
      <xdr:row>54</xdr:row>
      <xdr:rowOff>0</xdr:rowOff>
    </xdr:to>
    <xdr:sp>
      <xdr:nvSpPr>
        <xdr:cNvPr id="97" name="Line 8"/>
        <xdr:cNvSpPr>
          <a:spLocks/>
        </xdr:cNvSpPr>
      </xdr:nvSpPr>
      <xdr:spPr>
        <a:xfrm>
          <a:off x="6429375" y="6400800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54</xdr:row>
      <xdr:rowOff>9525</xdr:rowOff>
    </xdr:from>
    <xdr:to>
      <xdr:col>13</xdr:col>
      <xdr:colOff>314325</xdr:colOff>
      <xdr:row>54</xdr:row>
      <xdr:rowOff>9525</xdr:rowOff>
    </xdr:to>
    <xdr:sp>
      <xdr:nvSpPr>
        <xdr:cNvPr id="98" name="Line 9"/>
        <xdr:cNvSpPr>
          <a:spLocks/>
        </xdr:cNvSpPr>
      </xdr:nvSpPr>
      <xdr:spPr>
        <a:xfrm>
          <a:off x="6105525" y="6867525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50</xdr:row>
      <xdr:rowOff>66675</xdr:rowOff>
    </xdr:from>
    <xdr:to>
      <xdr:col>16</xdr:col>
      <xdr:colOff>295275</xdr:colOff>
      <xdr:row>54</xdr:row>
      <xdr:rowOff>28575</xdr:rowOff>
    </xdr:to>
    <xdr:sp>
      <xdr:nvSpPr>
        <xdr:cNvPr id="99" name="Line 10"/>
        <xdr:cNvSpPr>
          <a:spLocks/>
        </xdr:cNvSpPr>
      </xdr:nvSpPr>
      <xdr:spPr>
        <a:xfrm>
          <a:off x="8601075" y="6429375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50</xdr:row>
      <xdr:rowOff>57150</xdr:rowOff>
    </xdr:from>
    <xdr:to>
      <xdr:col>19</xdr:col>
      <xdr:colOff>609600</xdr:colOff>
      <xdr:row>54</xdr:row>
      <xdr:rowOff>19050</xdr:rowOff>
    </xdr:to>
    <xdr:sp>
      <xdr:nvSpPr>
        <xdr:cNvPr id="100" name="Line 11"/>
        <xdr:cNvSpPr>
          <a:spLocks/>
        </xdr:cNvSpPr>
      </xdr:nvSpPr>
      <xdr:spPr>
        <a:xfrm>
          <a:off x="10848975" y="6419850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590550</xdr:colOff>
      <xdr:row>54</xdr:row>
      <xdr:rowOff>28575</xdr:rowOff>
    </xdr:from>
    <xdr:to>
      <xdr:col>17</xdr:col>
      <xdr:colOff>57150</xdr:colOff>
      <xdr:row>54</xdr:row>
      <xdr:rowOff>28575</xdr:rowOff>
    </xdr:to>
    <xdr:sp>
      <xdr:nvSpPr>
        <xdr:cNvPr id="101" name="Line 12"/>
        <xdr:cNvSpPr>
          <a:spLocks/>
        </xdr:cNvSpPr>
      </xdr:nvSpPr>
      <xdr:spPr>
        <a:xfrm>
          <a:off x="8286750" y="6886575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54</xdr:row>
      <xdr:rowOff>28575</xdr:rowOff>
    </xdr:from>
    <xdr:to>
      <xdr:col>20</xdr:col>
      <xdr:colOff>114300</xdr:colOff>
      <xdr:row>54</xdr:row>
      <xdr:rowOff>28575</xdr:rowOff>
    </xdr:to>
    <xdr:sp>
      <xdr:nvSpPr>
        <xdr:cNvPr id="102" name="Line 13"/>
        <xdr:cNvSpPr>
          <a:spLocks/>
        </xdr:cNvSpPr>
      </xdr:nvSpPr>
      <xdr:spPr>
        <a:xfrm>
          <a:off x="10487025" y="6886575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36</xdr:row>
      <xdr:rowOff>38100</xdr:rowOff>
    </xdr:from>
    <xdr:to>
      <xdr:col>18</xdr:col>
      <xdr:colOff>247650</xdr:colOff>
      <xdr:row>36</xdr:row>
      <xdr:rowOff>38100</xdr:rowOff>
    </xdr:to>
    <xdr:sp>
      <xdr:nvSpPr>
        <xdr:cNvPr id="103" name="Line 30"/>
        <xdr:cNvSpPr>
          <a:spLocks/>
        </xdr:cNvSpPr>
      </xdr:nvSpPr>
      <xdr:spPr>
        <a:xfrm>
          <a:off x="8858250" y="4667250"/>
          <a:ext cx="914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34</xdr:row>
      <xdr:rowOff>0</xdr:rowOff>
    </xdr:from>
    <xdr:to>
      <xdr:col>18</xdr:col>
      <xdr:colOff>238125</xdr:colOff>
      <xdr:row>39</xdr:row>
      <xdr:rowOff>66675</xdr:rowOff>
    </xdr:to>
    <xdr:sp>
      <xdr:nvSpPr>
        <xdr:cNvPr id="104" name="Line 31"/>
        <xdr:cNvSpPr>
          <a:spLocks/>
        </xdr:cNvSpPr>
      </xdr:nvSpPr>
      <xdr:spPr>
        <a:xfrm>
          <a:off x="9763125" y="4381500"/>
          <a:ext cx="0" cy="685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34</xdr:row>
      <xdr:rowOff>19050</xdr:rowOff>
    </xdr:from>
    <xdr:to>
      <xdr:col>20</xdr:col>
      <xdr:colOff>123825</xdr:colOff>
      <xdr:row>39</xdr:row>
      <xdr:rowOff>104775</xdr:rowOff>
    </xdr:to>
    <xdr:sp>
      <xdr:nvSpPr>
        <xdr:cNvPr id="105" name="Text Box 32"/>
        <xdr:cNvSpPr txBox="1">
          <a:spLocks noChangeArrowheads="1"/>
        </xdr:cNvSpPr>
      </xdr:nvSpPr>
      <xdr:spPr>
        <a:xfrm>
          <a:off x="9820275" y="4400550"/>
          <a:ext cx="1390650" cy="704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 Hosts</a:t>
          </a:r>
        </a:p>
      </xdr:txBody>
    </xdr:sp>
    <xdr:clientData/>
  </xdr:twoCellAnchor>
  <xdr:twoCellAnchor>
    <xdr:from>
      <xdr:col>12</xdr:col>
      <xdr:colOff>85725</xdr:colOff>
      <xdr:row>54</xdr:row>
      <xdr:rowOff>47625</xdr:rowOff>
    </xdr:from>
    <xdr:to>
      <xdr:col>14</xdr:col>
      <xdr:colOff>209550</xdr:colOff>
      <xdr:row>59</xdr:row>
      <xdr:rowOff>104775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5953125" y="6905625"/>
          <a:ext cx="1343025" cy="676275"/>
        </a:xfrm>
        <a:prstGeom prst="rect">
          <a:avLst/>
        </a:prstGeom>
        <a:solidFill>
          <a:srgbClr val="C4BD9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95 Hosts</a:t>
          </a:r>
        </a:p>
      </xdr:txBody>
    </xdr:sp>
    <xdr:clientData/>
  </xdr:twoCellAnchor>
  <xdr:twoCellAnchor>
    <xdr:from>
      <xdr:col>15</xdr:col>
      <xdr:colOff>447675</xdr:colOff>
      <xdr:row>54</xdr:row>
      <xdr:rowOff>66675</xdr:rowOff>
    </xdr:from>
    <xdr:to>
      <xdr:col>18</xdr:col>
      <xdr:colOff>47625</xdr:colOff>
      <xdr:row>59</xdr:row>
      <xdr:rowOff>104775</xdr:rowOff>
    </xdr:to>
    <xdr:sp>
      <xdr:nvSpPr>
        <xdr:cNvPr id="107" name="Text Box 15"/>
        <xdr:cNvSpPr txBox="1">
          <a:spLocks noChangeArrowheads="1"/>
        </xdr:cNvSpPr>
      </xdr:nvSpPr>
      <xdr:spPr>
        <a:xfrm>
          <a:off x="8143875" y="6924675"/>
          <a:ext cx="1428750" cy="657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56 Hosts</a:t>
          </a:r>
        </a:p>
      </xdr:txBody>
    </xdr:sp>
    <xdr:clientData/>
  </xdr:twoCellAnchor>
  <xdr:twoCellAnchor>
    <xdr:from>
      <xdr:col>19</xdr:col>
      <xdr:colOff>9525</xdr:colOff>
      <xdr:row>54</xdr:row>
      <xdr:rowOff>66675</xdr:rowOff>
    </xdr:from>
    <xdr:to>
      <xdr:col>20</xdr:col>
      <xdr:colOff>581025</xdr:colOff>
      <xdr:row>59</xdr:row>
      <xdr:rowOff>104775</xdr:rowOff>
    </xdr:to>
    <xdr:sp>
      <xdr:nvSpPr>
        <xdr:cNvPr id="108" name="Text Box 14"/>
        <xdr:cNvSpPr txBox="1">
          <a:spLocks noChangeArrowheads="1"/>
        </xdr:cNvSpPr>
      </xdr:nvSpPr>
      <xdr:spPr>
        <a:xfrm>
          <a:off x="10248900" y="6924675"/>
          <a:ext cx="1419225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 Hosts</a:t>
          </a:r>
        </a:p>
      </xdr:txBody>
    </xdr:sp>
    <xdr:clientData/>
  </xdr:twoCellAnchor>
  <xdr:twoCellAnchor>
    <xdr:from>
      <xdr:col>15</xdr:col>
      <xdr:colOff>476250</xdr:colOff>
      <xdr:row>34</xdr:row>
      <xdr:rowOff>38100</xdr:rowOff>
    </xdr:from>
    <xdr:to>
      <xdr:col>16</xdr:col>
      <xdr:colOff>552450</xdr:colOff>
      <xdr:row>38</xdr:row>
      <xdr:rowOff>57150</xdr:rowOff>
    </xdr:to>
    <xdr:pic>
      <xdr:nvPicPr>
        <xdr:cNvPr id="109" name="Picture 26" descr="Copy of Router Symbol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41960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46</xdr:row>
      <xdr:rowOff>28575</xdr:rowOff>
    </xdr:from>
    <xdr:to>
      <xdr:col>13</xdr:col>
      <xdr:colOff>314325</xdr:colOff>
      <xdr:row>50</xdr:row>
      <xdr:rowOff>47625</xdr:rowOff>
    </xdr:to>
    <xdr:pic>
      <xdr:nvPicPr>
        <xdr:cNvPr id="110" name="Picture 7" descr="Copy of Router Symbol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8959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561975</xdr:colOff>
      <xdr:row>46</xdr:row>
      <xdr:rowOff>47625</xdr:rowOff>
    </xdr:from>
    <xdr:to>
      <xdr:col>17</xdr:col>
      <xdr:colOff>28575</xdr:colOff>
      <xdr:row>50</xdr:row>
      <xdr:rowOff>66675</xdr:rowOff>
    </xdr:to>
    <xdr:pic>
      <xdr:nvPicPr>
        <xdr:cNvPr id="111" name="Picture 6" descr="Copy of Router Symbol 3D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58175" y="59150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257175</xdr:colOff>
      <xdr:row>46</xdr:row>
      <xdr:rowOff>47625</xdr:rowOff>
    </xdr:from>
    <xdr:to>
      <xdr:col>20</xdr:col>
      <xdr:colOff>95250</xdr:colOff>
      <xdr:row>50</xdr:row>
      <xdr:rowOff>66675</xdr:rowOff>
    </xdr:to>
    <xdr:pic>
      <xdr:nvPicPr>
        <xdr:cNvPr id="112" name="Picture 33" descr="Copy of Router Symbol 3D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96550" y="59150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zoomScalePageLayoutView="0" workbookViewId="0" topLeftCell="A1">
      <selection activeCell="A1" sqref="A1:F67"/>
    </sheetView>
  </sheetViews>
  <sheetFormatPr defaultColWidth="9.140625" defaultRowHeight="12.75"/>
  <cols>
    <col min="1" max="1" width="8.7109375" style="0" customWidth="1"/>
    <col min="2" max="5" width="15.7109375" style="0" customWidth="1"/>
    <col min="6" max="6" width="16.7109375" style="0" customWidth="1"/>
    <col min="7" max="11" width="12.7109375" style="0" hidden="1" customWidth="1"/>
    <col min="12" max="12" width="12.7109375" style="0" customWidth="1"/>
  </cols>
  <sheetData>
    <row r="1" spans="1:16" ht="9.75" customHeight="1">
      <c r="A1" s="4" t="s">
        <v>6</v>
      </c>
      <c r="B1" s="5">
        <v>0.192</v>
      </c>
      <c r="C1" s="5">
        <v>0.224</v>
      </c>
      <c r="D1" s="19" t="s">
        <v>9</v>
      </c>
      <c r="E1" s="5">
        <v>0.248</v>
      </c>
      <c r="F1" s="5">
        <v>0.252</v>
      </c>
      <c r="G1" s="2"/>
      <c r="H1" s="2"/>
      <c r="I1" s="2"/>
      <c r="J1" s="2"/>
      <c r="K1" s="1"/>
      <c r="L1" s="1"/>
      <c r="M1" s="1"/>
      <c r="N1" s="1"/>
      <c r="O1" s="1"/>
      <c r="P1" s="1"/>
    </row>
    <row r="2" spans="1:16" ht="9.75" customHeight="1">
      <c r="A2" s="4" t="s">
        <v>7</v>
      </c>
      <c r="B2" s="6">
        <v>11000000</v>
      </c>
      <c r="C2" s="6">
        <v>11100000</v>
      </c>
      <c r="D2" s="6">
        <v>11110000</v>
      </c>
      <c r="E2" s="6">
        <v>11111000</v>
      </c>
      <c r="F2" s="6">
        <v>11111100</v>
      </c>
      <c r="G2" s="3"/>
      <c r="H2" s="3"/>
      <c r="I2" s="3"/>
      <c r="J2" s="3"/>
      <c r="K2" s="1"/>
      <c r="L2" s="1"/>
      <c r="M2" s="1"/>
      <c r="N2" s="1"/>
      <c r="O2" s="1"/>
      <c r="P2" s="1"/>
    </row>
    <row r="3" spans="1:16" ht="9.75" customHeight="1">
      <c r="A3" s="4" t="s">
        <v>8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2"/>
      <c r="H3" s="2"/>
      <c r="I3" s="2"/>
      <c r="J3" s="2"/>
      <c r="K3" s="1"/>
      <c r="L3" s="1"/>
      <c r="M3" s="1"/>
      <c r="N3" s="1"/>
      <c r="O3" s="1"/>
      <c r="P3" s="1"/>
    </row>
    <row r="4" spans="1:16" ht="9.75" customHeight="1">
      <c r="A4" s="8" t="s">
        <v>5</v>
      </c>
      <c r="B4" s="43" t="s">
        <v>14</v>
      </c>
      <c r="C4" s="44" t="s">
        <v>13</v>
      </c>
      <c r="D4" s="44" t="s">
        <v>12</v>
      </c>
      <c r="E4" s="44" t="s">
        <v>11</v>
      </c>
      <c r="F4" s="20" t="s">
        <v>10</v>
      </c>
      <c r="G4" s="1"/>
      <c r="H4" s="1"/>
      <c r="I4" s="1"/>
      <c r="J4" s="1"/>
      <c r="K4" s="1">
        <v>4</v>
      </c>
      <c r="L4" s="1"/>
      <c r="M4" s="1"/>
      <c r="N4" s="1"/>
      <c r="O4" s="1"/>
      <c r="P4" s="1"/>
    </row>
    <row r="5" spans="1:16" ht="9.75" customHeight="1">
      <c r="A5" s="10">
        <f>SUM(A4+4)</f>
        <v>4</v>
      </c>
      <c r="B5" s="43"/>
      <c r="C5" s="44"/>
      <c r="D5" s="44"/>
      <c r="E5" s="44"/>
      <c r="F5" s="20" t="str">
        <f>"."&amp;K5&amp;" ( ."&amp;SUM(K5+1)&amp;" - ."&amp;SUM(K5+2)&amp;" )"</f>
        <v>.4 ( .5 - .6 )</v>
      </c>
      <c r="G5" s="2"/>
      <c r="H5" s="2"/>
      <c r="I5" s="2"/>
      <c r="J5" s="2"/>
      <c r="K5">
        <v>4</v>
      </c>
      <c r="L5" s="1"/>
      <c r="M5" s="1"/>
      <c r="N5" s="1"/>
      <c r="O5" s="1"/>
      <c r="P5" s="1"/>
    </row>
    <row r="6" spans="1:16" ht="9.75" customHeight="1">
      <c r="A6" s="10">
        <f aca="true" t="shared" si="0" ref="A6:A67">SUM(A5+4)</f>
        <v>8</v>
      </c>
      <c r="B6" s="43"/>
      <c r="C6" s="44"/>
      <c r="D6" s="44"/>
      <c r="E6" s="44" t="str">
        <f>"."&amp;J6&amp;" ( ."&amp;SUM(J6+1)&amp;" - ."&amp;SUM(J6+6)&amp;" )"</f>
        <v>.8 ( .9 - .14 )</v>
      </c>
      <c r="F6" s="18" t="str">
        <f>"."&amp;K6&amp;" ( ."&amp;SUM(K6+1)&amp;" - ."&amp;SUM(K6+2)&amp;" )"</f>
        <v>.8 ( .9 - .10 )</v>
      </c>
      <c r="G6" s="2"/>
      <c r="H6" s="2"/>
      <c r="I6" s="2"/>
      <c r="J6" s="2">
        <v>8</v>
      </c>
      <c r="K6" s="1">
        <f>SUM(K5+4)</f>
        <v>8</v>
      </c>
      <c r="L6" s="1"/>
      <c r="M6" s="1"/>
      <c r="N6" s="1"/>
      <c r="O6" s="1"/>
      <c r="P6" s="1"/>
    </row>
    <row r="7" spans="1:16" ht="9.75" customHeight="1">
      <c r="A7" s="10">
        <f t="shared" si="0"/>
        <v>12</v>
      </c>
      <c r="B7" s="43"/>
      <c r="C7" s="44"/>
      <c r="D7" s="44"/>
      <c r="E7" s="44"/>
      <c r="F7" s="18" t="str">
        <f aca="true" t="shared" si="1" ref="F7:F63">"."&amp;K7&amp;" ( ."&amp;SUM(K7+1)&amp;" - ."&amp;SUM(K7+2)&amp;" )"</f>
        <v>.12 ( .13 - .14 )</v>
      </c>
      <c r="G7" s="2"/>
      <c r="H7" s="2"/>
      <c r="I7" s="2"/>
      <c r="J7" s="2"/>
      <c r="K7" s="1">
        <f aca="true" t="shared" si="2" ref="K7:K63">SUM(K6+4)</f>
        <v>12</v>
      </c>
      <c r="L7" s="1"/>
      <c r="M7" s="1"/>
      <c r="N7" s="1"/>
      <c r="O7" s="1"/>
      <c r="P7" s="1"/>
    </row>
    <row r="8" spans="1:16" ht="9.75" customHeight="1">
      <c r="A8" s="10">
        <f t="shared" si="0"/>
        <v>16</v>
      </c>
      <c r="B8" s="43"/>
      <c r="C8" s="44"/>
      <c r="D8" s="44" t="str">
        <f>"."&amp;I8&amp;" ( ."&amp;SUM(I8+1)&amp;" - ."&amp;SUM(I8+14)&amp;" )"</f>
        <v>.16 ( .17 - .30 )</v>
      </c>
      <c r="E8" s="44" t="str">
        <f>"."&amp;J8&amp;" ( ."&amp;SUM(J8+1)&amp;" - ."&amp;SUM(J8+6)&amp;" )"</f>
        <v>.16 ( .17 - .22 )</v>
      </c>
      <c r="F8" s="18" t="str">
        <f t="shared" si="1"/>
        <v>.16 ( .17 - .18 )</v>
      </c>
      <c r="G8" s="2"/>
      <c r="H8" s="2"/>
      <c r="I8" s="2">
        <v>16</v>
      </c>
      <c r="J8" s="2">
        <f>SUM(J6+8)</f>
        <v>16</v>
      </c>
      <c r="K8" s="1">
        <f t="shared" si="2"/>
        <v>16</v>
      </c>
      <c r="L8" s="1"/>
      <c r="M8" s="1"/>
      <c r="N8" s="1"/>
      <c r="O8" s="1"/>
      <c r="P8" s="1"/>
    </row>
    <row r="9" spans="1:16" ht="9.75" customHeight="1">
      <c r="A9" s="10">
        <f t="shared" si="0"/>
        <v>20</v>
      </c>
      <c r="B9" s="43"/>
      <c r="C9" s="44"/>
      <c r="D9" s="44"/>
      <c r="E9" s="44"/>
      <c r="F9" s="18" t="str">
        <f t="shared" si="1"/>
        <v>.20 ( .21 - .22 )</v>
      </c>
      <c r="G9" s="2"/>
      <c r="H9" s="2"/>
      <c r="I9" s="2"/>
      <c r="J9" s="2"/>
      <c r="K9" s="1">
        <f t="shared" si="2"/>
        <v>20</v>
      </c>
      <c r="L9" s="1"/>
      <c r="M9" s="1"/>
      <c r="N9" s="1"/>
      <c r="O9" s="1"/>
      <c r="P9" s="1"/>
    </row>
    <row r="10" spans="1:16" ht="9.75" customHeight="1">
      <c r="A10" s="10">
        <f t="shared" si="0"/>
        <v>24</v>
      </c>
      <c r="B10" s="43"/>
      <c r="C10" s="44"/>
      <c r="D10" s="44"/>
      <c r="E10" s="44" t="str">
        <f>"."&amp;J10&amp;" ( ."&amp;SUM(J10+1)&amp;" - ."&amp;SUM(J10+6)&amp;" )"</f>
        <v>.24 ( .25 - .30 )</v>
      </c>
      <c r="F10" s="18" t="str">
        <f t="shared" si="1"/>
        <v>.24 ( .25 - .26 )</v>
      </c>
      <c r="G10" s="2"/>
      <c r="H10" s="2"/>
      <c r="I10" s="2"/>
      <c r="J10" s="2">
        <f>SUM(J8+8)</f>
        <v>24</v>
      </c>
      <c r="K10" s="1">
        <f t="shared" si="2"/>
        <v>24</v>
      </c>
      <c r="L10" s="1"/>
      <c r="M10" s="1"/>
      <c r="N10" s="1"/>
      <c r="O10" s="1"/>
      <c r="P10" s="1"/>
    </row>
    <row r="11" spans="1:16" ht="9.75" customHeight="1">
      <c r="A11" s="10">
        <f t="shared" si="0"/>
        <v>28</v>
      </c>
      <c r="B11" s="43"/>
      <c r="C11" s="44"/>
      <c r="D11" s="44"/>
      <c r="E11" s="44"/>
      <c r="F11" s="18" t="str">
        <f t="shared" si="1"/>
        <v>.28 ( .29 - .30 )</v>
      </c>
      <c r="G11" s="2"/>
      <c r="H11" s="2"/>
      <c r="I11" s="2"/>
      <c r="J11" s="2"/>
      <c r="K11" s="1">
        <f t="shared" si="2"/>
        <v>28</v>
      </c>
      <c r="L11" s="1"/>
      <c r="M11" s="1"/>
      <c r="N11" s="1"/>
      <c r="O11" s="1"/>
      <c r="P11" s="1"/>
    </row>
    <row r="12" spans="1:16" ht="9.75" customHeight="1">
      <c r="A12" s="10">
        <f t="shared" si="0"/>
        <v>32</v>
      </c>
      <c r="B12" s="43"/>
      <c r="C12" s="44" t="str">
        <f>"."&amp;H12&amp;" ( ."&amp;SUM(H12+1)&amp;" - ."&amp;SUM(H12+30)&amp;" )"</f>
        <v>.32 ( .33 - .62 )</v>
      </c>
      <c r="D12" s="44" t="str">
        <f>"."&amp;I12&amp;" ( ."&amp;SUM(I12+1)&amp;" - ."&amp;SUM(I12+14)&amp;" )"</f>
        <v>.32 ( .33 - .46 )</v>
      </c>
      <c r="E12" s="44" t="str">
        <f>"."&amp;J12&amp;" ( ."&amp;SUM(J12+1)&amp;" - ."&amp;SUM(J12+6)&amp;" )"</f>
        <v>.32 ( .33 - .38 )</v>
      </c>
      <c r="F12" s="18" t="str">
        <f t="shared" si="1"/>
        <v>.32 ( .33 - .34 )</v>
      </c>
      <c r="G12" s="2"/>
      <c r="H12" s="2">
        <v>32</v>
      </c>
      <c r="I12" s="2">
        <f>SUM(I8+16)</f>
        <v>32</v>
      </c>
      <c r="J12" s="2">
        <f>SUM(J10+8)</f>
        <v>32</v>
      </c>
      <c r="K12" s="1">
        <f t="shared" si="2"/>
        <v>32</v>
      </c>
      <c r="L12" s="1"/>
      <c r="M12" s="1"/>
      <c r="N12" s="1"/>
      <c r="O12" s="1"/>
      <c r="P12" s="1"/>
    </row>
    <row r="13" spans="1:16" ht="9.75" customHeight="1">
      <c r="A13" s="10">
        <f t="shared" si="0"/>
        <v>36</v>
      </c>
      <c r="B13" s="43"/>
      <c r="C13" s="44"/>
      <c r="D13" s="44"/>
      <c r="E13" s="44"/>
      <c r="F13" s="18" t="str">
        <f t="shared" si="1"/>
        <v>.36 ( .37 - .38 )</v>
      </c>
      <c r="G13" s="2"/>
      <c r="H13" s="2"/>
      <c r="I13" s="2"/>
      <c r="J13" s="2"/>
      <c r="K13" s="1">
        <f t="shared" si="2"/>
        <v>36</v>
      </c>
      <c r="L13" s="1"/>
      <c r="M13" s="1"/>
      <c r="N13" s="1"/>
      <c r="O13" s="1"/>
      <c r="P13" s="1"/>
    </row>
    <row r="14" spans="1:16" ht="9.75" customHeight="1">
      <c r="A14" s="10">
        <f t="shared" si="0"/>
        <v>40</v>
      </c>
      <c r="B14" s="43"/>
      <c r="C14" s="44"/>
      <c r="D14" s="44"/>
      <c r="E14" s="44" t="str">
        <f>"."&amp;J14&amp;" ( ."&amp;SUM(J14+1)&amp;" - ."&amp;SUM(J14+6)&amp;" )"</f>
        <v>.40 ( .41 - .46 )</v>
      </c>
      <c r="F14" s="18" t="str">
        <f t="shared" si="1"/>
        <v>.40 ( .41 - .42 )</v>
      </c>
      <c r="G14" s="2"/>
      <c r="H14" s="2"/>
      <c r="I14" s="2"/>
      <c r="J14" s="2">
        <f>SUM(J12+8)</f>
        <v>40</v>
      </c>
      <c r="K14" s="1">
        <f t="shared" si="2"/>
        <v>40</v>
      </c>
      <c r="L14" s="1"/>
      <c r="M14" s="1"/>
      <c r="N14" s="1"/>
      <c r="O14" s="1"/>
      <c r="P14" s="1"/>
    </row>
    <row r="15" spans="1:16" ht="9.75" customHeight="1">
      <c r="A15" s="10">
        <f t="shared" si="0"/>
        <v>44</v>
      </c>
      <c r="B15" s="43"/>
      <c r="C15" s="44"/>
      <c r="D15" s="44"/>
      <c r="E15" s="44"/>
      <c r="F15" s="18" t="str">
        <f t="shared" si="1"/>
        <v>.44 ( .45 - .46 )</v>
      </c>
      <c r="G15" s="2"/>
      <c r="H15" s="2"/>
      <c r="I15" s="2"/>
      <c r="J15" s="2"/>
      <c r="K15" s="1">
        <f t="shared" si="2"/>
        <v>44</v>
      </c>
      <c r="L15" s="1"/>
      <c r="M15" s="1"/>
      <c r="N15" s="1"/>
      <c r="O15" s="1"/>
      <c r="P15" s="1"/>
    </row>
    <row r="16" spans="1:16" ht="9.75" customHeight="1">
      <c r="A16" s="10">
        <f t="shared" si="0"/>
        <v>48</v>
      </c>
      <c r="B16" s="43"/>
      <c r="C16" s="44"/>
      <c r="D16" s="44" t="str">
        <f>"."&amp;I16&amp;" ( ."&amp;SUM(I16+1)&amp;" - ."&amp;SUM(I16+14)&amp;" )"</f>
        <v>.48 ( .49 - .62 )</v>
      </c>
      <c r="E16" s="44" t="str">
        <f>"."&amp;J16&amp;" ( ."&amp;SUM(J16+1)&amp;" - ."&amp;SUM(J16+6)&amp;" )"</f>
        <v>.48 ( .49 - .54 )</v>
      </c>
      <c r="F16" s="18" t="str">
        <f t="shared" si="1"/>
        <v>.48 ( .49 - .50 )</v>
      </c>
      <c r="G16" s="2"/>
      <c r="H16" s="2"/>
      <c r="I16" s="2">
        <f>SUM(I12+16)</f>
        <v>48</v>
      </c>
      <c r="J16" s="2">
        <f>SUM(J14+8)</f>
        <v>48</v>
      </c>
      <c r="K16" s="1">
        <f t="shared" si="2"/>
        <v>48</v>
      </c>
      <c r="L16" s="1"/>
      <c r="M16" s="1"/>
      <c r="N16" s="1"/>
      <c r="O16" s="1"/>
      <c r="P16" s="1"/>
    </row>
    <row r="17" spans="1:16" ht="9.75" customHeight="1">
      <c r="A17" s="10">
        <f t="shared" si="0"/>
        <v>52</v>
      </c>
      <c r="B17" s="43"/>
      <c r="C17" s="44"/>
      <c r="D17" s="44"/>
      <c r="E17" s="44"/>
      <c r="F17" s="18" t="str">
        <f t="shared" si="1"/>
        <v>.52 ( .53 - .54 )</v>
      </c>
      <c r="G17" s="2"/>
      <c r="H17" s="2"/>
      <c r="I17" s="2"/>
      <c r="J17" s="2"/>
      <c r="K17" s="1">
        <f t="shared" si="2"/>
        <v>52</v>
      </c>
      <c r="L17" s="1"/>
      <c r="M17" s="1"/>
      <c r="N17" s="1"/>
      <c r="O17" s="1"/>
      <c r="P17" s="1"/>
    </row>
    <row r="18" spans="1:11" ht="9.75" customHeight="1">
      <c r="A18" s="10">
        <f t="shared" si="0"/>
        <v>56</v>
      </c>
      <c r="B18" s="43"/>
      <c r="C18" s="44"/>
      <c r="D18" s="44"/>
      <c r="E18" s="44" t="str">
        <f>"."&amp;J18&amp;" ( ."&amp;SUM(J18+1)&amp;" - ."&amp;SUM(J18+6)&amp;" )"</f>
        <v>.56 ( .57 - .62 )</v>
      </c>
      <c r="F18" s="18" t="str">
        <f t="shared" si="1"/>
        <v>.56 ( .57 - .58 )</v>
      </c>
      <c r="G18" s="2"/>
      <c r="H18" s="2"/>
      <c r="I18" s="2"/>
      <c r="J18" s="2">
        <f>SUM(J16+8)</f>
        <v>56</v>
      </c>
      <c r="K18" s="1">
        <f t="shared" si="2"/>
        <v>56</v>
      </c>
    </row>
    <row r="19" spans="1:11" ht="9.75" customHeight="1">
      <c r="A19" s="10">
        <f t="shared" si="0"/>
        <v>60</v>
      </c>
      <c r="B19" s="43"/>
      <c r="C19" s="44"/>
      <c r="D19" s="44"/>
      <c r="E19" s="44"/>
      <c r="F19" s="18" t="str">
        <f t="shared" si="1"/>
        <v>.60 ( .61 - .62 )</v>
      </c>
      <c r="G19" s="2"/>
      <c r="H19" s="2"/>
      <c r="I19" s="2"/>
      <c r="J19" s="2"/>
      <c r="K19" s="1">
        <f t="shared" si="2"/>
        <v>60</v>
      </c>
    </row>
    <row r="20" spans="1:11" ht="9.75" customHeight="1">
      <c r="A20" s="10">
        <f t="shared" si="0"/>
        <v>64</v>
      </c>
      <c r="B20" s="43" t="str">
        <f>"."&amp;G20&amp;" ( ."&amp;SUM(G20+1)&amp;" - ."&amp;SUM(G20+62)&amp;" )"</f>
        <v>.64 ( .65 - .126 )</v>
      </c>
      <c r="C20" s="42" t="str">
        <f>"."&amp;H20&amp;" ( ."&amp;SUM(H20+1)&amp;" - ."&amp;SUM(H20+30)&amp;" )"</f>
        <v>.64 ( .65 - .94 )</v>
      </c>
      <c r="D20" s="42" t="str">
        <f>"."&amp;I20&amp;" ( ."&amp;SUM(I20+1)&amp;" - ."&amp;SUM(I20+14)&amp;" )"</f>
        <v>.64 ( .65 - .78 )</v>
      </c>
      <c r="E20" s="42" t="str">
        <f>"."&amp;J20&amp;" ( ."&amp;SUM(J20+1)&amp;" - ."&amp;SUM(J20+6)&amp;" )"</f>
        <v>.64 ( .65 - .70 )</v>
      </c>
      <c r="F20" s="11" t="str">
        <f t="shared" si="1"/>
        <v>.64 ( .65 - .66 )</v>
      </c>
      <c r="G20" s="2">
        <v>64</v>
      </c>
      <c r="H20" s="2">
        <f>SUM(H12+32)</f>
        <v>64</v>
      </c>
      <c r="I20" s="2">
        <f>SUM(I16+16)</f>
        <v>64</v>
      </c>
      <c r="J20" s="2">
        <f>SUM(J18+8)</f>
        <v>64</v>
      </c>
      <c r="K20" s="1">
        <f t="shared" si="2"/>
        <v>64</v>
      </c>
    </row>
    <row r="21" spans="1:11" ht="9.75" customHeight="1">
      <c r="A21" s="10">
        <f t="shared" si="0"/>
        <v>68</v>
      </c>
      <c r="B21" s="43"/>
      <c r="C21" s="42"/>
      <c r="D21" s="42"/>
      <c r="E21" s="42"/>
      <c r="F21" s="11" t="str">
        <f t="shared" si="1"/>
        <v>.68 ( .69 - .70 )</v>
      </c>
      <c r="G21" s="2"/>
      <c r="H21" s="2"/>
      <c r="I21" s="2"/>
      <c r="J21" s="2"/>
      <c r="K21" s="1">
        <f t="shared" si="2"/>
        <v>68</v>
      </c>
    </row>
    <row r="22" spans="1:11" ht="9.75" customHeight="1">
      <c r="A22" s="10">
        <f t="shared" si="0"/>
        <v>72</v>
      </c>
      <c r="B22" s="43"/>
      <c r="C22" s="42"/>
      <c r="D22" s="42"/>
      <c r="E22" s="42" t="str">
        <f>"."&amp;J22&amp;" ( ."&amp;SUM(J22+1)&amp;" - ."&amp;SUM(J22+6)&amp;" )"</f>
        <v>.72 ( .73 - .78 )</v>
      </c>
      <c r="F22" s="11" t="str">
        <f t="shared" si="1"/>
        <v>.72 ( .73 - .74 )</v>
      </c>
      <c r="G22" s="2"/>
      <c r="H22" s="2"/>
      <c r="I22" s="2"/>
      <c r="J22" s="2">
        <f>SUM(J20+8)</f>
        <v>72</v>
      </c>
      <c r="K22" s="1">
        <f t="shared" si="2"/>
        <v>72</v>
      </c>
    </row>
    <row r="23" spans="1:11" ht="9.75" customHeight="1">
      <c r="A23" s="10">
        <f t="shared" si="0"/>
        <v>76</v>
      </c>
      <c r="B23" s="43"/>
      <c r="C23" s="42"/>
      <c r="D23" s="42"/>
      <c r="E23" s="42"/>
      <c r="F23" s="11" t="str">
        <f t="shared" si="1"/>
        <v>.76 ( .77 - .78 )</v>
      </c>
      <c r="G23" s="2"/>
      <c r="H23" s="2"/>
      <c r="I23" s="2"/>
      <c r="J23" s="2"/>
      <c r="K23" s="1">
        <f t="shared" si="2"/>
        <v>76</v>
      </c>
    </row>
    <row r="24" spans="1:11" ht="9.75" customHeight="1">
      <c r="A24" s="10">
        <f t="shared" si="0"/>
        <v>80</v>
      </c>
      <c r="B24" s="43"/>
      <c r="C24" s="42"/>
      <c r="D24" s="42" t="str">
        <f>"."&amp;I24&amp;" ( ."&amp;SUM(I24+1)&amp;" - ."&amp;SUM(I24+14)&amp;" )"</f>
        <v>.80 ( .81 - .94 )</v>
      </c>
      <c r="E24" s="42" t="str">
        <f>"."&amp;J24&amp;" ( ."&amp;SUM(J24+1)&amp;" - ."&amp;SUM(J24+6)&amp;" )"</f>
        <v>.80 ( .81 - .86 )</v>
      </c>
      <c r="F24" s="11" t="str">
        <f t="shared" si="1"/>
        <v>.80 ( .81 - .82 )</v>
      </c>
      <c r="G24" s="2"/>
      <c r="H24" s="2"/>
      <c r="I24" s="2">
        <f>SUM(I20+16)</f>
        <v>80</v>
      </c>
      <c r="J24" s="2">
        <f>SUM(J22+8)</f>
        <v>80</v>
      </c>
      <c r="K24" s="1">
        <f t="shared" si="2"/>
        <v>80</v>
      </c>
    </row>
    <row r="25" spans="1:11" ht="9.75" customHeight="1">
      <c r="A25" s="10">
        <f t="shared" si="0"/>
        <v>84</v>
      </c>
      <c r="B25" s="43"/>
      <c r="C25" s="42"/>
      <c r="D25" s="42"/>
      <c r="E25" s="42"/>
      <c r="F25" s="11" t="str">
        <f t="shared" si="1"/>
        <v>.84 ( .85 - .86 )</v>
      </c>
      <c r="G25" s="2"/>
      <c r="H25" s="2"/>
      <c r="I25" s="2"/>
      <c r="J25" s="2"/>
      <c r="K25" s="1">
        <f t="shared" si="2"/>
        <v>84</v>
      </c>
    </row>
    <row r="26" spans="1:11" ht="9.75" customHeight="1">
      <c r="A26" s="10">
        <f t="shared" si="0"/>
        <v>88</v>
      </c>
      <c r="B26" s="43"/>
      <c r="C26" s="42"/>
      <c r="D26" s="42"/>
      <c r="E26" s="42" t="str">
        <f>"."&amp;J26&amp;" ( ."&amp;SUM(J26+1)&amp;" - ."&amp;SUM(J26+6)&amp;" )"</f>
        <v>.88 ( .89 - .94 )</v>
      </c>
      <c r="F26" s="11" t="str">
        <f t="shared" si="1"/>
        <v>.88 ( .89 - .90 )</v>
      </c>
      <c r="G26" s="2"/>
      <c r="H26" s="2"/>
      <c r="I26" s="2"/>
      <c r="J26" s="2">
        <f>SUM(J24+8)</f>
        <v>88</v>
      </c>
      <c r="K26" s="1">
        <f t="shared" si="2"/>
        <v>88</v>
      </c>
    </row>
    <row r="27" spans="1:11" ht="9.75" customHeight="1">
      <c r="A27" s="10">
        <f t="shared" si="0"/>
        <v>92</v>
      </c>
      <c r="B27" s="43"/>
      <c r="C27" s="42"/>
      <c r="D27" s="42"/>
      <c r="E27" s="42"/>
      <c r="F27" s="11" t="str">
        <f t="shared" si="1"/>
        <v>.92 ( .93 - .94 )</v>
      </c>
      <c r="G27" s="2"/>
      <c r="H27" s="2"/>
      <c r="I27" s="2"/>
      <c r="J27" s="2"/>
      <c r="K27" s="1">
        <f t="shared" si="2"/>
        <v>92</v>
      </c>
    </row>
    <row r="28" spans="1:11" ht="9.75" customHeight="1">
      <c r="A28" s="10">
        <f t="shared" si="0"/>
        <v>96</v>
      </c>
      <c r="B28" s="43"/>
      <c r="C28" s="42" t="str">
        <f>"."&amp;H28&amp;" ( ."&amp;SUM(H28+1)&amp;" - ."&amp;SUM(H28+30)&amp;" )"</f>
        <v>.96 ( .97 - .126 )</v>
      </c>
      <c r="D28" s="42" t="str">
        <f>"."&amp;I28&amp;" ( ."&amp;SUM(I28+1)&amp;" - ."&amp;SUM(I28+14)&amp;" )"</f>
        <v>.96 ( .97 - .110 )</v>
      </c>
      <c r="E28" s="42" t="str">
        <f>"."&amp;J28&amp;" ( ."&amp;SUM(J28+1)&amp;" - ."&amp;SUM(J28+6)&amp;" )"</f>
        <v>.96 ( .97 - .102 )</v>
      </c>
      <c r="F28" s="11" t="str">
        <f t="shared" si="1"/>
        <v>.96 ( .97 - .98 )</v>
      </c>
      <c r="G28" s="2"/>
      <c r="H28" s="2">
        <f>SUM(H20+32)</f>
        <v>96</v>
      </c>
      <c r="I28" s="2">
        <f>SUM(I24+16)</f>
        <v>96</v>
      </c>
      <c r="J28" s="2">
        <f>SUM(J26+8)</f>
        <v>96</v>
      </c>
      <c r="K28" s="1">
        <f t="shared" si="2"/>
        <v>96</v>
      </c>
    </row>
    <row r="29" spans="1:11" ht="9.75" customHeight="1">
      <c r="A29" s="10">
        <f t="shared" si="0"/>
        <v>100</v>
      </c>
      <c r="B29" s="43"/>
      <c r="C29" s="42"/>
      <c r="D29" s="42"/>
      <c r="E29" s="42"/>
      <c r="F29" s="11" t="str">
        <f t="shared" si="1"/>
        <v>.100 ( .101 - .102 )</v>
      </c>
      <c r="G29" s="2"/>
      <c r="H29" s="2"/>
      <c r="I29" s="2"/>
      <c r="J29" s="2"/>
      <c r="K29" s="1">
        <f t="shared" si="2"/>
        <v>100</v>
      </c>
    </row>
    <row r="30" spans="1:11" ht="9.75" customHeight="1">
      <c r="A30" s="10">
        <f t="shared" si="0"/>
        <v>104</v>
      </c>
      <c r="B30" s="43"/>
      <c r="C30" s="42"/>
      <c r="D30" s="42"/>
      <c r="E30" s="42" t="str">
        <f>"."&amp;J30&amp;" ( ."&amp;SUM(J30+1)&amp;" - ."&amp;SUM(J30+6)&amp;" )"</f>
        <v>.104 ( .105 - .110 )</v>
      </c>
      <c r="F30" s="11" t="str">
        <f t="shared" si="1"/>
        <v>.104 ( .105 - .106 )</v>
      </c>
      <c r="G30" s="2"/>
      <c r="H30" s="2"/>
      <c r="I30" s="2"/>
      <c r="J30" s="2">
        <f>SUM(J28+8)</f>
        <v>104</v>
      </c>
      <c r="K30" s="1">
        <f t="shared" si="2"/>
        <v>104</v>
      </c>
    </row>
    <row r="31" spans="1:11" ht="9.75" customHeight="1">
      <c r="A31" s="10">
        <f t="shared" si="0"/>
        <v>108</v>
      </c>
      <c r="B31" s="43"/>
      <c r="C31" s="42"/>
      <c r="D31" s="42"/>
      <c r="E31" s="42"/>
      <c r="F31" s="11" t="str">
        <f t="shared" si="1"/>
        <v>.108 ( .109 - .110 )</v>
      </c>
      <c r="G31" s="2"/>
      <c r="H31" s="2"/>
      <c r="I31" s="2"/>
      <c r="J31" s="2"/>
      <c r="K31" s="1">
        <f t="shared" si="2"/>
        <v>108</v>
      </c>
    </row>
    <row r="32" spans="1:11" ht="9.75" customHeight="1">
      <c r="A32" s="10">
        <f t="shared" si="0"/>
        <v>112</v>
      </c>
      <c r="B32" s="43"/>
      <c r="C32" s="42"/>
      <c r="D32" s="42" t="str">
        <f>"."&amp;I32&amp;" ( ."&amp;SUM(I32+1)&amp;" - ."&amp;SUM(I32+14)&amp;" )"</f>
        <v>.112 ( .113 - .126 )</v>
      </c>
      <c r="E32" s="42" t="str">
        <f>"."&amp;J32&amp;" ( ."&amp;SUM(J32+1)&amp;" - ."&amp;SUM(J32+6)&amp;" )"</f>
        <v>.112 ( .113 - .118 )</v>
      </c>
      <c r="F32" s="11" t="str">
        <f t="shared" si="1"/>
        <v>.112 ( .113 - .114 )</v>
      </c>
      <c r="G32" s="2"/>
      <c r="H32" s="2"/>
      <c r="I32" s="2">
        <f>SUM(I28+16)</f>
        <v>112</v>
      </c>
      <c r="J32" s="2">
        <f>SUM(J30+8)</f>
        <v>112</v>
      </c>
      <c r="K32" s="1">
        <f t="shared" si="2"/>
        <v>112</v>
      </c>
    </row>
    <row r="33" spans="1:11" ht="9.75" customHeight="1">
      <c r="A33" s="10">
        <f t="shared" si="0"/>
        <v>116</v>
      </c>
      <c r="B33" s="43"/>
      <c r="C33" s="42"/>
      <c r="D33" s="42"/>
      <c r="E33" s="42"/>
      <c r="F33" s="11" t="str">
        <f t="shared" si="1"/>
        <v>.116 ( .117 - .118 )</v>
      </c>
      <c r="G33" s="2"/>
      <c r="H33" s="2"/>
      <c r="I33" s="2"/>
      <c r="J33" s="2"/>
      <c r="K33" s="1">
        <f t="shared" si="2"/>
        <v>116</v>
      </c>
    </row>
    <row r="34" spans="1:11" ht="9.75" customHeight="1">
      <c r="A34" s="10">
        <f t="shared" si="0"/>
        <v>120</v>
      </c>
      <c r="B34" s="43"/>
      <c r="C34" s="42"/>
      <c r="D34" s="42"/>
      <c r="E34" s="42" t="str">
        <f>"."&amp;J34&amp;" ( ."&amp;SUM(J34+1)&amp;" - ."&amp;SUM(J34+6)&amp;" )"</f>
        <v>.120 ( .121 - .126 )</v>
      </c>
      <c r="F34" s="11" t="str">
        <f t="shared" si="1"/>
        <v>.120 ( .121 - .122 )</v>
      </c>
      <c r="G34" s="2"/>
      <c r="H34" s="2"/>
      <c r="I34" s="2"/>
      <c r="J34" s="2">
        <f>SUM(J32+8)</f>
        <v>120</v>
      </c>
      <c r="K34" s="1">
        <f t="shared" si="2"/>
        <v>120</v>
      </c>
    </row>
    <row r="35" spans="1:11" ht="9.75" customHeight="1">
      <c r="A35" s="10">
        <f t="shared" si="0"/>
        <v>124</v>
      </c>
      <c r="B35" s="43"/>
      <c r="C35" s="42"/>
      <c r="D35" s="42"/>
      <c r="E35" s="42"/>
      <c r="F35" s="11" t="str">
        <f t="shared" si="1"/>
        <v>.124 ( .125 - .126 )</v>
      </c>
      <c r="G35" s="2"/>
      <c r="H35" s="2"/>
      <c r="I35" s="2"/>
      <c r="J35" s="2"/>
      <c r="K35" s="1">
        <f t="shared" si="2"/>
        <v>124</v>
      </c>
    </row>
    <row r="36" spans="1:11" ht="9.75" customHeight="1">
      <c r="A36" s="10">
        <f t="shared" si="0"/>
        <v>128</v>
      </c>
      <c r="B36" s="43" t="str">
        <f>"."&amp;G36&amp;" ( ."&amp;SUM(G36+1)&amp;" - ."&amp;SUM(G36+62)&amp;" )"</f>
        <v>.128 ( .129 - .190 )</v>
      </c>
      <c r="C36" s="42" t="str">
        <f>"."&amp;H36&amp;"( ."&amp;SUM(H36+1)&amp;" - ."&amp;SUM(H36+30)&amp;" )"</f>
        <v>.128( .129 - .158 )</v>
      </c>
      <c r="D36" s="42" t="str">
        <f>"."&amp;I36&amp;" ( ."&amp;SUM(I36+1)&amp;" - ."&amp;SUM(I36+14)&amp;" )"</f>
        <v>.128 ( .129 - .142 )</v>
      </c>
      <c r="E36" s="42" t="str">
        <f>"."&amp;J36&amp;" ( ."&amp;SUM(J36+1)&amp;" - ."&amp;SUM(J36+6)&amp;" )"</f>
        <v>.128 ( .129 - .134 )</v>
      </c>
      <c r="F36" s="11" t="str">
        <f t="shared" si="1"/>
        <v>.128 ( .129 - .130 )</v>
      </c>
      <c r="G36" s="2">
        <f>SUM(G20+64)</f>
        <v>128</v>
      </c>
      <c r="H36" s="2">
        <f>SUM(H28+32)</f>
        <v>128</v>
      </c>
      <c r="I36" s="2">
        <f>SUM(I32+16)</f>
        <v>128</v>
      </c>
      <c r="J36" s="2">
        <f>SUM(J34+8)</f>
        <v>128</v>
      </c>
      <c r="K36" s="1">
        <f t="shared" si="2"/>
        <v>128</v>
      </c>
    </row>
    <row r="37" spans="1:11" ht="9.75" customHeight="1">
      <c r="A37" s="10">
        <f t="shared" si="0"/>
        <v>132</v>
      </c>
      <c r="B37" s="43"/>
      <c r="C37" s="42"/>
      <c r="D37" s="42"/>
      <c r="E37" s="42"/>
      <c r="F37" s="11" t="str">
        <f t="shared" si="1"/>
        <v>.132 ( .133 - .134 )</v>
      </c>
      <c r="G37" s="2"/>
      <c r="H37" s="2"/>
      <c r="I37" s="2"/>
      <c r="J37" s="2"/>
      <c r="K37" s="1">
        <f t="shared" si="2"/>
        <v>132</v>
      </c>
    </row>
    <row r="38" spans="1:11" ht="9.75" customHeight="1">
      <c r="A38" s="10">
        <f t="shared" si="0"/>
        <v>136</v>
      </c>
      <c r="B38" s="43"/>
      <c r="C38" s="42"/>
      <c r="D38" s="42"/>
      <c r="E38" s="42" t="str">
        <f>"."&amp;J38&amp;" ( ."&amp;SUM(J38+1)&amp;" - ."&amp;SUM(J38+6)&amp;" )"</f>
        <v>.136 ( .137 - .142 )</v>
      </c>
      <c r="F38" s="11" t="str">
        <f t="shared" si="1"/>
        <v>.136 ( .137 - .138 )</v>
      </c>
      <c r="G38" s="2"/>
      <c r="H38" s="2"/>
      <c r="I38" s="2"/>
      <c r="J38" s="2">
        <f>SUM(J36+8)</f>
        <v>136</v>
      </c>
      <c r="K38" s="1">
        <f t="shared" si="2"/>
        <v>136</v>
      </c>
    </row>
    <row r="39" spans="1:11" ht="9.75" customHeight="1">
      <c r="A39" s="10">
        <f t="shared" si="0"/>
        <v>140</v>
      </c>
      <c r="B39" s="43"/>
      <c r="C39" s="42"/>
      <c r="D39" s="42"/>
      <c r="E39" s="42"/>
      <c r="F39" s="11" t="str">
        <f t="shared" si="1"/>
        <v>.140 ( .141 - .142 )</v>
      </c>
      <c r="G39" s="2"/>
      <c r="H39" s="2"/>
      <c r="I39" s="2"/>
      <c r="J39" s="2"/>
      <c r="K39" s="1">
        <f t="shared" si="2"/>
        <v>140</v>
      </c>
    </row>
    <row r="40" spans="1:11" ht="9.75" customHeight="1">
      <c r="A40" s="10">
        <f t="shared" si="0"/>
        <v>144</v>
      </c>
      <c r="B40" s="43"/>
      <c r="C40" s="42"/>
      <c r="D40" s="42" t="str">
        <f>"."&amp;I40&amp;" ( ."&amp;SUM(I40+1)&amp;" - ."&amp;SUM(I40+14)&amp;" )"</f>
        <v>.144 ( .145 - .158 )</v>
      </c>
      <c r="E40" s="42" t="str">
        <f>"."&amp;J40&amp;" ( ."&amp;SUM(J40+1)&amp;" - ."&amp;SUM(J40+6)&amp;" )"</f>
        <v>.144 ( .145 - .150 )</v>
      </c>
      <c r="F40" s="11" t="str">
        <f t="shared" si="1"/>
        <v>.144 ( .145 - .146 )</v>
      </c>
      <c r="G40" s="2"/>
      <c r="H40" s="2"/>
      <c r="I40" s="2">
        <f>SUM(I36+16)</f>
        <v>144</v>
      </c>
      <c r="J40" s="2">
        <f>SUM(J38+8)</f>
        <v>144</v>
      </c>
      <c r="K40" s="1">
        <f t="shared" si="2"/>
        <v>144</v>
      </c>
    </row>
    <row r="41" spans="1:11" ht="9.75" customHeight="1">
      <c r="A41" s="10">
        <f t="shared" si="0"/>
        <v>148</v>
      </c>
      <c r="B41" s="43"/>
      <c r="C41" s="42"/>
      <c r="D41" s="42"/>
      <c r="E41" s="42"/>
      <c r="F41" s="11" t="str">
        <f t="shared" si="1"/>
        <v>.148 ( .149 - .150 )</v>
      </c>
      <c r="G41" s="2"/>
      <c r="H41" s="2"/>
      <c r="I41" s="2"/>
      <c r="J41" s="2"/>
      <c r="K41" s="1">
        <f t="shared" si="2"/>
        <v>148</v>
      </c>
    </row>
    <row r="42" spans="1:11" ht="9.75" customHeight="1">
      <c r="A42" s="10">
        <f t="shared" si="0"/>
        <v>152</v>
      </c>
      <c r="B42" s="43"/>
      <c r="C42" s="42"/>
      <c r="D42" s="42"/>
      <c r="E42" s="42" t="str">
        <f>"."&amp;J42&amp;" ( ."&amp;SUM(J42+1)&amp;" - ."&amp;SUM(J42+6)&amp;" )"</f>
        <v>.152 ( .153 - .158 )</v>
      </c>
      <c r="F42" s="11" t="str">
        <f t="shared" si="1"/>
        <v>.152 ( .153 - .154 )</v>
      </c>
      <c r="G42" s="2"/>
      <c r="H42" s="2"/>
      <c r="I42" s="2"/>
      <c r="J42" s="2">
        <f>SUM(J40+8)</f>
        <v>152</v>
      </c>
      <c r="K42" s="1">
        <f t="shared" si="2"/>
        <v>152</v>
      </c>
    </row>
    <row r="43" spans="1:11" ht="9.75" customHeight="1">
      <c r="A43" s="10">
        <f t="shared" si="0"/>
        <v>156</v>
      </c>
      <c r="B43" s="43"/>
      <c r="C43" s="42"/>
      <c r="D43" s="42"/>
      <c r="E43" s="42"/>
      <c r="F43" s="11" t="str">
        <f t="shared" si="1"/>
        <v>.156 ( .157 - .158 )</v>
      </c>
      <c r="G43" s="2"/>
      <c r="H43" s="2"/>
      <c r="I43" s="2"/>
      <c r="J43" s="2"/>
      <c r="K43" s="1">
        <f t="shared" si="2"/>
        <v>156</v>
      </c>
    </row>
    <row r="44" spans="1:11" ht="9.75" customHeight="1">
      <c r="A44" s="10">
        <f t="shared" si="0"/>
        <v>160</v>
      </c>
      <c r="B44" s="43"/>
      <c r="C44" s="42" t="str">
        <f>"."&amp;H44&amp;"( ."&amp;SUM(H44+1)&amp;" - ."&amp;SUM(H44+30)&amp;" )"</f>
        <v>.160( .161 - .190 )</v>
      </c>
      <c r="D44" s="42" t="str">
        <f>"."&amp;I44&amp;" ( ."&amp;SUM(I44+1)&amp;" - ."&amp;SUM(I44+14)&amp;" )"</f>
        <v>.160 ( .161 - .174 )</v>
      </c>
      <c r="E44" s="42" t="str">
        <f>"."&amp;J44&amp;" ( ."&amp;SUM(J44+1)&amp;" - ."&amp;SUM(J44+6)&amp;" )"</f>
        <v>.160 ( .161 - .166 )</v>
      </c>
      <c r="F44" s="11" t="str">
        <f t="shared" si="1"/>
        <v>.160 ( .161 - .162 )</v>
      </c>
      <c r="G44" s="2"/>
      <c r="H44" s="2">
        <f>SUM(H36+32)</f>
        <v>160</v>
      </c>
      <c r="I44" s="2">
        <f>SUM(I40+16)</f>
        <v>160</v>
      </c>
      <c r="J44" s="2">
        <f>SUM(J42+8)</f>
        <v>160</v>
      </c>
      <c r="K44" s="1">
        <f t="shared" si="2"/>
        <v>160</v>
      </c>
    </row>
    <row r="45" spans="1:11" ht="9.75" customHeight="1">
      <c r="A45" s="10">
        <f t="shared" si="0"/>
        <v>164</v>
      </c>
      <c r="B45" s="43"/>
      <c r="C45" s="42"/>
      <c r="D45" s="42"/>
      <c r="E45" s="42"/>
      <c r="F45" s="11" t="str">
        <f t="shared" si="1"/>
        <v>.164 ( .165 - .166 )</v>
      </c>
      <c r="G45" s="2"/>
      <c r="H45" s="2"/>
      <c r="I45" s="2"/>
      <c r="J45" s="2"/>
      <c r="K45" s="1">
        <f t="shared" si="2"/>
        <v>164</v>
      </c>
    </row>
    <row r="46" spans="1:11" ht="9.75" customHeight="1">
      <c r="A46" s="10">
        <f t="shared" si="0"/>
        <v>168</v>
      </c>
      <c r="B46" s="43"/>
      <c r="C46" s="42"/>
      <c r="D46" s="42"/>
      <c r="E46" s="42" t="str">
        <f>"."&amp;J46&amp;" ( ."&amp;SUM(J46+1)&amp;" - ."&amp;SUM(J46+6)&amp;" )"</f>
        <v>.168 ( .169 - .174 )</v>
      </c>
      <c r="F46" s="11" t="str">
        <f t="shared" si="1"/>
        <v>.168 ( .169 - .170 )</v>
      </c>
      <c r="G46" s="2"/>
      <c r="H46" s="2"/>
      <c r="I46" s="2"/>
      <c r="J46" s="2">
        <f>SUM(J44+8)</f>
        <v>168</v>
      </c>
      <c r="K46" s="1">
        <f t="shared" si="2"/>
        <v>168</v>
      </c>
    </row>
    <row r="47" spans="1:11" ht="9.75" customHeight="1">
      <c r="A47" s="10">
        <f t="shared" si="0"/>
        <v>172</v>
      </c>
      <c r="B47" s="43"/>
      <c r="C47" s="42"/>
      <c r="D47" s="42"/>
      <c r="E47" s="42"/>
      <c r="F47" s="11" t="str">
        <f t="shared" si="1"/>
        <v>.172 ( .173 - .174 )</v>
      </c>
      <c r="G47" s="2"/>
      <c r="H47" s="2"/>
      <c r="I47" s="2"/>
      <c r="J47" s="2"/>
      <c r="K47" s="1">
        <f t="shared" si="2"/>
        <v>172</v>
      </c>
    </row>
    <row r="48" spans="1:11" ht="9.75" customHeight="1">
      <c r="A48" s="10">
        <f t="shared" si="0"/>
        <v>176</v>
      </c>
      <c r="B48" s="43"/>
      <c r="C48" s="42"/>
      <c r="D48" s="42" t="str">
        <f>"."&amp;I48&amp;" ( ."&amp;SUM(I48+1)&amp;" - ."&amp;SUM(I48+14)&amp;" )"</f>
        <v>.176 ( .177 - .190 )</v>
      </c>
      <c r="E48" s="42" t="str">
        <f>"."&amp;J48&amp;" ( ."&amp;SUM(J48+1)&amp;" - ."&amp;SUM(J48+6)&amp;" )"</f>
        <v>.176 ( .177 - .182 )</v>
      </c>
      <c r="F48" s="11" t="str">
        <f t="shared" si="1"/>
        <v>.176 ( .177 - .178 )</v>
      </c>
      <c r="G48" s="2"/>
      <c r="H48" s="2"/>
      <c r="I48" s="2">
        <f>SUM(I44+16)</f>
        <v>176</v>
      </c>
      <c r="J48" s="2">
        <f>SUM(J46+8)</f>
        <v>176</v>
      </c>
      <c r="K48" s="1">
        <f t="shared" si="2"/>
        <v>176</v>
      </c>
    </row>
    <row r="49" spans="1:11" ht="9.75" customHeight="1">
      <c r="A49" s="10">
        <f t="shared" si="0"/>
        <v>180</v>
      </c>
      <c r="B49" s="43"/>
      <c r="C49" s="42"/>
      <c r="D49" s="42"/>
      <c r="E49" s="42"/>
      <c r="F49" s="11" t="str">
        <f t="shared" si="1"/>
        <v>.180 ( .181 - .182 )</v>
      </c>
      <c r="G49" s="2"/>
      <c r="H49" s="2"/>
      <c r="I49" s="2"/>
      <c r="J49" s="2"/>
      <c r="K49" s="1">
        <f t="shared" si="2"/>
        <v>180</v>
      </c>
    </row>
    <row r="50" spans="1:11" ht="9.75" customHeight="1">
      <c r="A50" s="10">
        <f t="shared" si="0"/>
        <v>184</v>
      </c>
      <c r="B50" s="43"/>
      <c r="C50" s="42"/>
      <c r="D50" s="42"/>
      <c r="E50" s="42" t="str">
        <f>"."&amp;J50&amp;" ( ."&amp;SUM(J50+1)&amp;" - ."&amp;SUM(J50+6)&amp;" )"</f>
        <v>.184 ( .185 - .190 )</v>
      </c>
      <c r="F50" s="11" t="str">
        <f t="shared" si="1"/>
        <v>.184 ( .185 - .186 )</v>
      </c>
      <c r="G50" s="2"/>
      <c r="H50" s="2"/>
      <c r="I50" s="2"/>
      <c r="J50" s="2">
        <f>SUM(J48+8)</f>
        <v>184</v>
      </c>
      <c r="K50" s="1">
        <f t="shared" si="2"/>
        <v>184</v>
      </c>
    </row>
    <row r="51" spans="1:11" ht="9.75" customHeight="1">
      <c r="A51" s="10">
        <f t="shared" si="0"/>
        <v>188</v>
      </c>
      <c r="B51" s="43"/>
      <c r="C51" s="42"/>
      <c r="D51" s="42"/>
      <c r="E51" s="42"/>
      <c r="F51" s="11" t="str">
        <f t="shared" si="1"/>
        <v>.188 ( .189 - .190 )</v>
      </c>
      <c r="G51" s="2"/>
      <c r="H51" s="2"/>
      <c r="I51" s="2"/>
      <c r="J51" s="2"/>
      <c r="K51" s="1">
        <f t="shared" si="2"/>
        <v>188</v>
      </c>
    </row>
    <row r="52" spans="1:11" ht="9.75" customHeight="1">
      <c r="A52" s="10">
        <f t="shared" si="0"/>
        <v>192</v>
      </c>
      <c r="B52" s="9"/>
      <c r="C52" s="42" t="str">
        <f>"."&amp;H52&amp;" ( ."&amp;SUM(H52+1)&amp;" - ."&amp;SUM(H52+30)&amp;" )"</f>
        <v>.192 ( .193 - .222 )</v>
      </c>
      <c r="D52" s="42" t="str">
        <f>"."&amp;I52&amp;" ( ."&amp;SUM(I52+1)&amp;" - ."&amp;SUM(I52+14)&amp;" )"</f>
        <v>.192 ( .193 - .206 )</v>
      </c>
      <c r="E52" s="42" t="str">
        <f>"."&amp;J52&amp;" ( ."&amp;SUM(J52+1)&amp;" - ."&amp;SUM(J52+6)&amp;" )"</f>
        <v>.192 ( .193 - .198 )</v>
      </c>
      <c r="F52" s="11" t="str">
        <f t="shared" si="1"/>
        <v>.192 ( .193 - .194 )</v>
      </c>
      <c r="G52" s="2"/>
      <c r="H52" s="2">
        <f>SUM(H44+32)</f>
        <v>192</v>
      </c>
      <c r="I52" s="2">
        <f>SUM(I48+16)</f>
        <v>192</v>
      </c>
      <c r="J52" s="2">
        <f>SUM(J50+8)</f>
        <v>192</v>
      </c>
      <c r="K52" s="1">
        <f t="shared" si="2"/>
        <v>192</v>
      </c>
    </row>
    <row r="53" spans="1:11" ht="9.75" customHeight="1">
      <c r="A53" s="10">
        <f t="shared" si="0"/>
        <v>196</v>
      </c>
      <c r="B53" s="9"/>
      <c r="C53" s="42"/>
      <c r="D53" s="42"/>
      <c r="E53" s="42"/>
      <c r="F53" s="11" t="str">
        <f t="shared" si="1"/>
        <v>.196 ( .197 - .198 )</v>
      </c>
      <c r="G53" s="2"/>
      <c r="H53" s="2"/>
      <c r="I53" s="2"/>
      <c r="J53" s="2"/>
      <c r="K53" s="1">
        <f t="shared" si="2"/>
        <v>196</v>
      </c>
    </row>
    <row r="54" spans="1:11" ht="9.75" customHeight="1">
      <c r="A54" s="10">
        <f t="shared" si="0"/>
        <v>200</v>
      </c>
      <c r="B54" s="9"/>
      <c r="C54" s="42"/>
      <c r="D54" s="42"/>
      <c r="E54" s="42" t="str">
        <f>"."&amp;J54&amp;" ( ."&amp;SUM(J54+1)&amp;" - ."&amp;SUM(J54+6)&amp;" )"</f>
        <v>.200 ( .201 - .206 )</v>
      </c>
      <c r="F54" s="11" t="str">
        <f t="shared" si="1"/>
        <v>.200 ( .201 - .202 )</v>
      </c>
      <c r="G54" s="2"/>
      <c r="H54" s="2"/>
      <c r="I54" s="2"/>
      <c r="J54" s="2">
        <f>SUM(J52+8)</f>
        <v>200</v>
      </c>
      <c r="K54" s="1">
        <f t="shared" si="2"/>
        <v>200</v>
      </c>
    </row>
    <row r="55" spans="1:11" ht="9.75" customHeight="1">
      <c r="A55" s="10">
        <f t="shared" si="0"/>
        <v>204</v>
      </c>
      <c r="B55" s="9"/>
      <c r="C55" s="42"/>
      <c r="D55" s="42"/>
      <c r="E55" s="42"/>
      <c r="F55" s="11" t="str">
        <f t="shared" si="1"/>
        <v>.204 ( .205 - .206 )</v>
      </c>
      <c r="G55" s="2"/>
      <c r="H55" s="2"/>
      <c r="I55" s="2"/>
      <c r="J55" s="2"/>
      <c r="K55" s="1">
        <f t="shared" si="2"/>
        <v>204</v>
      </c>
    </row>
    <row r="56" spans="1:11" ht="9.75" customHeight="1">
      <c r="A56" s="10">
        <f t="shared" si="0"/>
        <v>208</v>
      </c>
      <c r="B56" s="9"/>
      <c r="C56" s="42"/>
      <c r="D56" s="42" t="str">
        <f>"."&amp;I56&amp;" ( ."&amp;SUM(I56+1)&amp;" - ."&amp;SUM(I56+14)&amp;" )"</f>
        <v>.208 ( .209 - .222 )</v>
      </c>
      <c r="E56" s="42" t="str">
        <f>"."&amp;J56&amp;" ( ."&amp;SUM(J56+1)&amp;" - ."&amp;SUM(J56+6)&amp;" )"</f>
        <v>.208 ( .209 - .214 )</v>
      </c>
      <c r="F56" s="11" t="str">
        <f t="shared" si="1"/>
        <v>.208 ( .209 - .210 )</v>
      </c>
      <c r="G56" s="2"/>
      <c r="H56" s="2"/>
      <c r="I56" s="2">
        <f>SUM(I52+16)</f>
        <v>208</v>
      </c>
      <c r="J56" s="2">
        <f>SUM(J54+8)</f>
        <v>208</v>
      </c>
      <c r="K56" s="1">
        <f t="shared" si="2"/>
        <v>208</v>
      </c>
    </row>
    <row r="57" spans="1:11" ht="9.75" customHeight="1">
      <c r="A57" s="10">
        <f t="shared" si="0"/>
        <v>212</v>
      </c>
      <c r="B57" s="9"/>
      <c r="C57" s="42"/>
      <c r="D57" s="42"/>
      <c r="E57" s="42"/>
      <c r="F57" s="11" t="str">
        <f t="shared" si="1"/>
        <v>.212 ( .213 - .214 )</v>
      </c>
      <c r="G57" s="2"/>
      <c r="H57" s="2"/>
      <c r="I57" s="2"/>
      <c r="J57" s="2"/>
      <c r="K57" s="1">
        <f t="shared" si="2"/>
        <v>212</v>
      </c>
    </row>
    <row r="58" spans="1:11" ht="9.75" customHeight="1">
      <c r="A58" s="10">
        <f t="shared" si="0"/>
        <v>216</v>
      </c>
      <c r="B58" s="9"/>
      <c r="C58" s="42"/>
      <c r="D58" s="42"/>
      <c r="E58" s="42" t="str">
        <f>"."&amp;J58&amp;" ( ."&amp;SUM(J58+1)&amp;" - ."&amp;SUM(J58+6)&amp;" )"</f>
        <v>.216 ( .217 - .222 )</v>
      </c>
      <c r="F58" s="11" t="str">
        <f t="shared" si="1"/>
        <v>.216 ( .217 - .218 )</v>
      </c>
      <c r="G58" s="2"/>
      <c r="H58" s="2"/>
      <c r="I58" s="2"/>
      <c r="J58" s="2">
        <f>SUM(J56+8)</f>
        <v>216</v>
      </c>
      <c r="K58" s="1">
        <f t="shared" si="2"/>
        <v>216</v>
      </c>
    </row>
    <row r="59" spans="1:11" ht="9.75" customHeight="1">
      <c r="A59" s="10">
        <f t="shared" si="0"/>
        <v>220</v>
      </c>
      <c r="B59" s="9"/>
      <c r="C59" s="42"/>
      <c r="D59" s="42"/>
      <c r="E59" s="42"/>
      <c r="F59" s="11" t="str">
        <f t="shared" si="1"/>
        <v>.220 ( .221 - .222 )</v>
      </c>
      <c r="G59" s="2"/>
      <c r="H59" s="2"/>
      <c r="I59" s="2"/>
      <c r="J59" s="2"/>
      <c r="K59" s="1">
        <f t="shared" si="2"/>
        <v>220</v>
      </c>
    </row>
    <row r="60" spans="1:11" ht="9.75" customHeight="1">
      <c r="A60" s="10">
        <f t="shared" si="0"/>
        <v>224</v>
      </c>
      <c r="B60" s="9"/>
      <c r="C60" s="9"/>
      <c r="D60" s="42" t="str">
        <f>"."&amp;I60&amp;" ( ."&amp;SUM(I60+1)&amp;" - ."&amp;SUM(I60+14)&amp;" )"</f>
        <v>.224 ( .225 - .238 )</v>
      </c>
      <c r="E60" s="42" t="str">
        <f>"."&amp;J60&amp;" ( ."&amp;SUM(J60+1)&amp;" - ."&amp;SUM(J60+6)&amp;" )"</f>
        <v>.224 ( .225 - .230 )</v>
      </c>
      <c r="F60" s="11" t="str">
        <f t="shared" si="1"/>
        <v>.224 ( .225 - .226 )</v>
      </c>
      <c r="G60" s="2"/>
      <c r="H60" s="2"/>
      <c r="I60" s="2">
        <f>SUM(I56+16)</f>
        <v>224</v>
      </c>
      <c r="J60" s="2">
        <f>SUM(J58+8)</f>
        <v>224</v>
      </c>
      <c r="K60" s="1">
        <f t="shared" si="2"/>
        <v>224</v>
      </c>
    </row>
    <row r="61" spans="1:11" ht="9.75" customHeight="1">
      <c r="A61" s="10">
        <f t="shared" si="0"/>
        <v>228</v>
      </c>
      <c r="B61" s="9"/>
      <c r="C61" s="9"/>
      <c r="D61" s="42"/>
      <c r="E61" s="42"/>
      <c r="F61" s="11" t="str">
        <f t="shared" si="1"/>
        <v>.228 ( .229 - .230 )</v>
      </c>
      <c r="G61" s="2"/>
      <c r="H61" s="2"/>
      <c r="I61" s="2"/>
      <c r="J61" s="2"/>
      <c r="K61" s="1">
        <f t="shared" si="2"/>
        <v>228</v>
      </c>
    </row>
    <row r="62" spans="1:11" ht="9.75" customHeight="1">
      <c r="A62" s="10">
        <f t="shared" si="0"/>
        <v>232</v>
      </c>
      <c r="B62" s="9"/>
      <c r="C62" s="9"/>
      <c r="D62" s="42"/>
      <c r="E62" s="42" t="str">
        <f>"."&amp;J62&amp;" ( ."&amp;SUM(J62+1)&amp;" - ."&amp;SUM(J62+6)&amp;" )"</f>
        <v>.232 ( .233 - .238 )</v>
      </c>
      <c r="F62" s="11" t="str">
        <f t="shared" si="1"/>
        <v>.232 ( .233 - .234 )</v>
      </c>
      <c r="G62" s="2"/>
      <c r="H62" s="2"/>
      <c r="I62" s="2"/>
      <c r="J62" s="2">
        <f>SUM(J60+8)</f>
        <v>232</v>
      </c>
      <c r="K62" s="1">
        <f t="shared" si="2"/>
        <v>232</v>
      </c>
    </row>
    <row r="63" spans="1:11" ht="9.75" customHeight="1">
      <c r="A63" s="10">
        <f t="shared" si="0"/>
        <v>236</v>
      </c>
      <c r="B63" s="9"/>
      <c r="C63" s="9"/>
      <c r="D63" s="42"/>
      <c r="E63" s="42"/>
      <c r="F63" s="11" t="str">
        <f t="shared" si="1"/>
        <v>.236 ( .237 - .238 )</v>
      </c>
      <c r="G63" s="2"/>
      <c r="H63" s="2"/>
      <c r="I63" s="2"/>
      <c r="J63" s="2"/>
      <c r="K63" s="1">
        <f t="shared" si="2"/>
        <v>236</v>
      </c>
    </row>
    <row r="64" spans="1:11" ht="9.75" customHeight="1">
      <c r="A64" s="10">
        <f t="shared" si="0"/>
        <v>240</v>
      </c>
      <c r="B64" s="9"/>
      <c r="C64" s="9"/>
      <c r="D64" s="9"/>
      <c r="E64" s="42" t="str">
        <f>"."&amp;J64&amp;" ( ."&amp;SUM(J64+1)&amp;" - ."&amp;SUM(J64+6)&amp;" )"</f>
        <v>.240 ( .241 - .246 )</v>
      </c>
      <c r="F64" s="11" t="str">
        <f>"."&amp;K64&amp;" ( ."&amp;SUM(K64+1)&amp;" - ."&amp;SUM(K64+2)&amp;" )"</f>
        <v>.240 ( .241 - .242 )</v>
      </c>
      <c r="G64" s="2"/>
      <c r="H64" s="2"/>
      <c r="I64" s="2"/>
      <c r="J64" s="2">
        <f>SUM(J62+8)</f>
        <v>240</v>
      </c>
      <c r="K64" s="1">
        <f>SUM(K63+4)</f>
        <v>240</v>
      </c>
    </row>
    <row r="65" spans="1:11" ht="9.75" customHeight="1">
      <c r="A65" s="10">
        <f t="shared" si="0"/>
        <v>244</v>
      </c>
      <c r="B65" s="9"/>
      <c r="C65" s="9"/>
      <c r="D65" s="9"/>
      <c r="E65" s="42"/>
      <c r="F65" s="11" t="str">
        <f>"."&amp;K65&amp;" ( ."&amp;SUM(K65+1)&amp;" - ."&amp;SUM(K65+2)&amp;" )"</f>
        <v>.244 ( .245 - .246 )</v>
      </c>
      <c r="G65" s="2"/>
      <c r="H65" s="2"/>
      <c r="I65" s="2"/>
      <c r="J65" s="2"/>
      <c r="K65" s="1">
        <f>SUM(K64+4)</f>
        <v>244</v>
      </c>
    </row>
    <row r="66" spans="1:11" ht="9.75" customHeight="1">
      <c r="A66" s="10">
        <f t="shared" si="0"/>
        <v>248</v>
      </c>
      <c r="B66" s="9"/>
      <c r="C66" s="9"/>
      <c r="D66" s="9"/>
      <c r="E66" s="9"/>
      <c r="F66" s="11" t="str">
        <f>"."&amp;K66&amp;" ( ."&amp;SUM(K66+1)&amp;" - ."&amp;SUM(K66+2)&amp;" )"</f>
        <v>.248 ( .249 - .250 )</v>
      </c>
      <c r="G66" s="2"/>
      <c r="H66" s="2"/>
      <c r="I66" s="2"/>
      <c r="J66" s="2"/>
      <c r="K66" s="1">
        <f>SUM(K65+4)</f>
        <v>248</v>
      </c>
    </row>
    <row r="67" spans="1:10" ht="9.75" customHeight="1">
      <c r="A67" s="14">
        <f t="shared" si="0"/>
        <v>252</v>
      </c>
      <c r="B67" s="17"/>
      <c r="C67" s="15"/>
      <c r="D67" s="15"/>
      <c r="E67" s="15"/>
      <c r="F67" s="16"/>
      <c r="G67" s="1"/>
      <c r="H67" s="1"/>
      <c r="I67" s="1"/>
      <c r="J67" s="1"/>
    </row>
    <row r="68" spans="1:10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7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7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7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7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7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7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7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7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7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7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7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7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7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7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7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7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7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7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7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7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7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7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7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7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7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7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7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7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7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7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7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7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7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7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7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7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7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</sheetData>
  <sheetProtection/>
  <mergeCells count="56">
    <mergeCell ref="B4:B19"/>
    <mergeCell ref="C4:C11"/>
    <mergeCell ref="D4:D7"/>
    <mergeCell ref="E4:E5"/>
    <mergeCell ref="E14:E15"/>
    <mergeCell ref="E16:E17"/>
    <mergeCell ref="E18:E19"/>
    <mergeCell ref="C12:C19"/>
    <mergeCell ref="D60:D63"/>
    <mergeCell ref="D40:D43"/>
    <mergeCell ref="D44:D47"/>
    <mergeCell ref="D48:D51"/>
    <mergeCell ref="D52:D55"/>
    <mergeCell ref="E60:E61"/>
    <mergeCell ref="E62:E63"/>
    <mergeCell ref="E52:E53"/>
    <mergeCell ref="E54:E55"/>
    <mergeCell ref="E56:E57"/>
    <mergeCell ref="E64:E65"/>
    <mergeCell ref="D8:D11"/>
    <mergeCell ref="D12:D15"/>
    <mergeCell ref="D16:D19"/>
    <mergeCell ref="D20:D23"/>
    <mergeCell ref="D24:D27"/>
    <mergeCell ref="D28:D31"/>
    <mergeCell ref="D32:D35"/>
    <mergeCell ref="E48:E49"/>
    <mergeCell ref="E50:E51"/>
    <mergeCell ref="E42:E43"/>
    <mergeCell ref="D36:D39"/>
    <mergeCell ref="E58:E59"/>
    <mergeCell ref="E6:E7"/>
    <mergeCell ref="E8:E9"/>
    <mergeCell ref="E10:E11"/>
    <mergeCell ref="E12:E13"/>
    <mergeCell ref="E46:E47"/>
    <mergeCell ref="E24:E25"/>
    <mergeCell ref="E26:E27"/>
    <mergeCell ref="E20:E21"/>
    <mergeCell ref="E32:E33"/>
    <mergeCell ref="E34:E35"/>
    <mergeCell ref="E36:E37"/>
    <mergeCell ref="E38:E39"/>
    <mergeCell ref="E40:E41"/>
    <mergeCell ref="E28:E29"/>
    <mergeCell ref="E30:E31"/>
    <mergeCell ref="D56:D59"/>
    <mergeCell ref="E44:E45"/>
    <mergeCell ref="E22:E23"/>
    <mergeCell ref="C52:C59"/>
    <mergeCell ref="B20:B35"/>
    <mergeCell ref="B36:B51"/>
    <mergeCell ref="C20:C27"/>
    <mergeCell ref="C28:C35"/>
    <mergeCell ref="C36:C43"/>
    <mergeCell ref="C44:C5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zoomScalePageLayoutView="0" workbookViewId="0" topLeftCell="A1">
      <selection activeCell="N22" sqref="N22:N23"/>
    </sheetView>
  </sheetViews>
  <sheetFormatPr defaultColWidth="9.140625" defaultRowHeight="12.75"/>
  <cols>
    <col min="1" max="1" width="8.7109375" style="0" customWidth="1"/>
    <col min="2" max="5" width="15.7109375" style="0" customWidth="1"/>
    <col min="6" max="6" width="16.7109375" style="0" customWidth="1"/>
    <col min="7" max="11" width="12.7109375" style="0" hidden="1" customWidth="1"/>
    <col min="12" max="12" width="12.7109375" style="0" customWidth="1"/>
  </cols>
  <sheetData>
    <row r="1" spans="1:16" ht="9.75" customHeight="1">
      <c r="A1" s="4" t="s">
        <v>6</v>
      </c>
      <c r="B1" s="5">
        <v>0.192</v>
      </c>
      <c r="C1" s="5">
        <v>0.224</v>
      </c>
      <c r="D1" s="19" t="s">
        <v>9</v>
      </c>
      <c r="E1" s="5">
        <v>0.248</v>
      </c>
      <c r="F1" s="5">
        <v>0.252</v>
      </c>
      <c r="G1" s="2"/>
      <c r="H1" s="2"/>
      <c r="I1" s="2"/>
      <c r="J1" s="2"/>
      <c r="K1" s="1"/>
      <c r="L1" s="1"/>
      <c r="M1" s="1"/>
      <c r="N1" s="1"/>
      <c r="O1" s="1"/>
      <c r="P1" s="1"/>
    </row>
    <row r="2" spans="1:16" ht="9.75" customHeight="1">
      <c r="A2" s="4" t="s">
        <v>7</v>
      </c>
      <c r="B2" s="6">
        <v>11000000</v>
      </c>
      <c r="C2" s="6">
        <v>11100000</v>
      </c>
      <c r="D2" s="6">
        <v>11110000</v>
      </c>
      <c r="E2" s="6">
        <v>11111000</v>
      </c>
      <c r="F2" s="6">
        <v>11111100</v>
      </c>
      <c r="G2" s="3"/>
      <c r="H2" s="3"/>
      <c r="I2" s="3"/>
      <c r="J2" s="3"/>
      <c r="K2" s="1"/>
      <c r="L2" s="1"/>
      <c r="M2" s="1"/>
      <c r="N2" s="1"/>
      <c r="O2" s="1"/>
      <c r="P2" s="1"/>
    </row>
    <row r="3" spans="1:16" ht="9.75" customHeight="1">
      <c r="A3" s="4" t="s">
        <v>8</v>
      </c>
      <c r="B3" s="7" t="s">
        <v>1</v>
      </c>
      <c r="C3" s="7" t="s">
        <v>0</v>
      </c>
      <c r="D3" s="7" t="s">
        <v>2</v>
      </c>
      <c r="E3" s="7" t="s">
        <v>3</v>
      </c>
      <c r="F3" s="7" t="s">
        <v>4</v>
      </c>
      <c r="G3" s="2"/>
      <c r="H3" s="2"/>
      <c r="I3" s="2"/>
      <c r="J3" s="2"/>
      <c r="K3" s="1"/>
      <c r="L3" s="1"/>
      <c r="M3" s="1"/>
      <c r="N3" s="1"/>
      <c r="O3" s="1"/>
      <c r="P3" s="1"/>
    </row>
    <row r="4" spans="1:16" ht="9.75" customHeight="1">
      <c r="A4" s="8" t="s">
        <v>5</v>
      </c>
      <c r="B4" s="43" t="s">
        <v>14</v>
      </c>
      <c r="C4" s="44" t="s">
        <v>13</v>
      </c>
      <c r="D4" s="44" t="s">
        <v>12</v>
      </c>
      <c r="E4" s="44" t="s">
        <v>11</v>
      </c>
      <c r="F4" s="20" t="s">
        <v>10</v>
      </c>
      <c r="G4" s="1"/>
      <c r="H4" s="1"/>
      <c r="I4" s="1"/>
      <c r="J4" s="1"/>
      <c r="K4" s="1">
        <v>4</v>
      </c>
      <c r="L4" s="1"/>
      <c r="M4" s="1"/>
      <c r="N4" s="1"/>
      <c r="O4" s="1"/>
      <c r="P4" s="1"/>
    </row>
    <row r="5" spans="1:16" ht="9.75" customHeight="1">
      <c r="A5" s="10">
        <f aca="true" t="shared" si="0" ref="A5:A36">SUM(A4+4)</f>
        <v>4</v>
      </c>
      <c r="B5" s="43"/>
      <c r="C5" s="44"/>
      <c r="D5" s="44"/>
      <c r="E5" s="44"/>
      <c r="F5" s="20" t="str">
        <f>"."&amp;K5&amp;" ( ."&amp;SUM(K5+1)&amp;" - ."&amp;SUM(K5+2)&amp;" )"</f>
        <v>.4 ( .5 - .6 )</v>
      </c>
      <c r="G5" s="2"/>
      <c r="H5" s="2"/>
      <c r="I5" s="2"/>
      <c r="J5" s="2"/>
      <c r="K5">
        <v>4</v>
      </c>
      <c r="L5" s="1"/>
      <c r="M5" s="1"/>
      <c r="N5" s="1"/>
      <c r="O5" s="1"/>
      <c r="P5" s="1"/>
    </row>
    <row r="6" spans="1:16" ht="9.75" customHeight="1">
      <c r="A6" s="10">
        <f t="shared" si="0"/>
        <v>8</v>
      </c>
      <c r="B6" s="43"/>
      <c r="C6" s="44"/>
      <c r="D6" s="44"/>
      <c r="E6" s="44" t="str">
        <f>"."&amp;J6&amp;" ( ."&amp;SUM(J6+1)&amp;" - ."&amp;SUM(J6+6)&amp;" )"</f>
        <v>.8 ( .9 - .14 )</v>
      </c>
      <c r="F6" s="18" t="str">
        <f>"."&amp;K6&amp;" ( ."&amp;SUM(K6+1)&amp;" - ."&amp;SUM(K6+2)&amp;" )"</f>
        <v>.8 ( .9 - .10 )</v>
      </c>
      <c r="G6" s="2"/>
      <c r="H6" s="2"/>
      <c r="I6" s="2"/>
      <c r="J6" s="2">
        <v>8</v>
      </c>
      <c r="K6" s="1">
        <f aca="true" t="shared" si="1" ref="K6:K37">SUM(K5+4)</f>
        <v>8</v>
      </c>
      <c r="L6" s="1"/>
      <c r="M6" s="1"/>
      <c r="N6" s="1"/>
      <c r="O6" s="1"/>
      <c r="P6" s="1"/>
    </row>
    <row r="7" spans="1:16" ht="9.75" customHeight="1">
      <c r="A7" s="10">
        <f t="shared" si="0"/>
        <v>12</v>
      </c>
      <c r="B7" s="43"/>
      <c r="C7" s="44"/>
      <c r="D7" s="44"/>
      <c r="E7" s="44"/>
      <c r="F7" s="18" t="str">
        <f aca="true" t="shared" si="2" ref="F7:F19">"."&amp;K7&amp;" ( ."&amp;SUM(K7+1)&amp;" - ."&amp;SUM(K7+2)&amp;" )"</f>
        <v>.12 ( .13 - .14 )</v>
      </c>
      <c r="G7" s="2"/>
      <c r="H7" s="2"/>
      <c r="I7" s="2"/>
      <c r="J7" s="2"/>
      <c r="K7" s="1">
        <f t="shared" si="1"/>
        <v>12</v>
      </c>
      <c r="L7" s="1"/>
      <c r="M7" s="1"/>
      <c r="N7" s="1"/>
      <c r="O7" s="1"/>
      <c r="P7" s="1"/>
    </row>
    <row r="8" spans="1:16" ht="9.75" customHeight="1">
      <c r="A8" s="10">
        <f t="shared" si="0"/>
        <v>16</v>
      </c>
      <c r="B8" s="43"/>
      <c r="C8" s="44"/>
      <c r="D8" s="44" t="str">
        <f>"."&amp;I8&amp;" ( ."&amp;SUM(I8+1)&amp;" - ."&amp;SUM(I8+14)&amp;" )"</f>
        <v>.16 ( .17 - .30 )</v>
      </c>
      <c r="E8" s="44" t="str">
        <f>"."&amp;J8&amp;" ( ."&amp;SUM(J8+1)&amp;" - ."&amp;SUM(J8+6)&amp;" )"</f>
        <v>.16 ( .17 - .22 )</v>
      </c>
      <c r="F8" s="18" t="str">
        <f t="shared" si="2"/>
        <v>.16 ( .17 - .18 )</v>
      </c>
      <c r="G8" s="2"/>
      <c r="H8" s="2"/>
      <c r="I8" s="2">
        <v>16</v>
      </c>
      <c r="J8" s="2">
        <f>SUM(J6+8)</f>
        <v>16</v>
      </c>
      <c r="K8" s="1">
        <f t="shared" si="1"/>
        <v>16</v>
      </c>
      <c r="L8" s="1"/>
      <c r="M8" s="1"/>
      <c r="N8" s="1"/>
      <c r="O8" s="1"/>
      <c r="P8" s="1"/>
    </row>
    <row r="9" spans="1:16" ht="9.75" customHeight="1">
      <c r="A9" s="10">
        <f t="shared" si="0"/>
        <v>20</v>
      </c>
      <c r="B9" s="43"/>
      <c r="C9" s="44"/>
      <c r="D9" s="44"/>
      <c r="E9" s="44"/>
      <c r="F9" s="18" t="str">
        <f t="shared" si="2"/>
        <v>.20 ( .21 - .22 )</v>
      </c>
      <c r="G9" s="2"/>
      <c r="H9" s="2"/>
      <c r="I9" s="2"/>
      <c r="J9" s="2"/>
      <c r="K9" s="1">
        <f t="shared" si="1"/>
        <v>20</v>
      </c>
      <c r="L9" s="1"/>
      <c r="M9" s="1"/>
      <c r="N9" s="1"/>
      <c r="O9" s="1"/>
      <c r="P9" s="1"/>
    </row>
    <row r="10" spans="1:16" ht="9.75" customHeight="1">
      <c r="A10" s="10">
        <f t="shared" si="0"/>
        <v>24</v>
      </c>
      <c r="B10" s="43"/>
      <c r="C10" s="44"/>
      <c r="D10" s="44"/>
      <c r="E10" s="44" t="str">
        <f>"."&amp;J10&amp;" ( ."&amp;SUM(J10+1)&amp;" - ."&amp;SUM(J10+6)&amp;" )"</f>
        <v>.24 ( .25 - .30 )</v>
      </c>
      <c r="F10" s="18" t="str">
        <f t="shared" si="2"/>
        <v>.24 ( .25 - .26 )</v>
      </c>
      <c r="G10" s="2"/>
      <c r="H10" s="2"/>
      <c r="I10" s="2"/>
      <c r="J10" s="2">
        <f>SUM(J8+8)</f>
        <v>24</v>
      </c>
      <c r="K10" s="1">
        <f t="shared" si="1"/>
        <v>24</v>
      </c>
      <c r="L10" s="1"/>
      <c r="M10" s="1"/>
      <c r="N10" s="1"/>
      <c r="O10" s="1"/>
      <c r="P10" s="1"/>
    </row>
    <row r="11" spans="1:16" ht="9.75" customHeight="1">
      <c r="A11" s="10">
        <f t="shared" si="0"/>
        <v>28</v>
      </c>
      <c r="B11" s="43"/>
      <c r="C11" s="44"/>
      <c r="D11" s="44"/>
      <c r="E11" s="44"/>
      <c r="F11" s="18" t="str">
        <f t="shared" si="2"/>
        <v>.28 ( .29 - .30 )</v>
      </c>
      <c r="G11" s="2"/>
      <c r="H11" s="2"/>
      <c r="I11" s="2"/>
      <c r="J11" s="2"/>
      <c r="K11" s="1">
        <f t="shared" si="1"/>
        <v>28</v>
      </c>
      <c r="L11" s="1"/>
      <c r="M11" s="1"/>
      <c r="N11" s="1"/>
      <c r="O11" s="1"/>
      <c r="P11" s="1"/>
    </row>
    <row r="12" spans="1:16" ht="9.75" customHeight="1">
      <c r="A12" s="10">
        <f t="shared" si="0"/>
        <v>32</v>
      </c>
      <c r="B12" s="43"/>
      <c r="C12" s="44" t="str">
        <f>"."&amp;H12&amp;" ( ."&amp;SUM(H12+1)&amp;" - ."&amp;SUM(H12+30)&amp;" )"</f>
        <v>.32 ( .33 - .62 )</v>
      </c>
      <c r="D12" s="44" t="str">
        <f>"."&amp;I12&amp;" ( ."&amp;SUM(I12+1)&amp;" - ."&amp;SUM(I12+14)&amp;" )"</f>
        <v>.32 ( .33 - .46 )</v>
      </c>
      <c r="E12" s="44" t="str">
        <f>"."&amp;J12&amp;" ( ."&amp;SUM(J12+1)&amp;" - ."&amp;SUM(J12+6)&amp;" )"</f>
        <v>.32 ( .33 - .38 )</v>
      </c>
      <c r="F12" s="18" t="str">
        <f t="shared" si="2"/>
        <v>.32 ( .33 - .34 )</v>
      </c>
      <c r="G12" s="2"/>
      <c r="H12" s="2">
        <v>32</v>
      </c>
      <c r="I12" s="2">
        <f>SUM(I8+16)</f>
        <v>32</v>
      </c>
      <c r="J12" s="2">
        <f>SUM(J10+8)</f>
        <v>32</v>
      </c>
      <c r="K12" s="1">
        <f t="shared" si="1"/>
        <v>32</v>
      </c>
      <c r="L12" s="1"/>
      <c r="M12" s="1"/>
      <c r="N12" s="1"/>
      <c r="O12" s="1"/>
      <c r="P12" s="1"/>
    </row>
    <row r="13" spans="1:16" ht="9.75" customHeight="1">
      <c r="A13" s="10">
        <f t="shared" si="0"/>
        <v>36</v>
      </c>
      <c r="B13" s="43"/>
      <c r="C13" s="44"/>
      <c r="D13" s="44"/>
      <c r="E13" s="44"/>
      <c r="F13" s="18" t="str">
        <f t="shared" si="2"/>
        <v>.36 ( .37 - .38 )</v>
      </c>
      <c r="G13" s="2"/>
      <c r="H13" s="2"/>
      <c r="I13" s="2"/>
      <c r="J13" s="2"/>
      <c r="K13" s="1">
        <f t="shared" si="1"/>
        <v>36</v>
      </c>
      <c r="L13" s="1"/>
      <c r="M13" s="1"/>
      <c r="N13" s="1"/>
      <c r="O13" s="1"/>
      <c r="P13" s="1"/>
    </row>
    <row r="14" spans="1:16" ht="9.75" customHeight="1">
      <c r="A14" s="10">
        <f t="shared" si="0"/>
        <v>40</v>
      </c>
      <c r="B14" s="43"/>
      <c r="C14" s="44"/>
      <c r="D14" s="44"/>
      <c r="E14" s="44" t="str">
        <f>"."&amp;J14&amp;" ( ."&amp;SUM(J14+1)&amp;" - ."&amp;SUM(J14+6)&amp;" )"</f>
        <v>.40 ( .41 - .46 )</v>
      </c>
      <c r="F14" s="18" t="str">
        <f t="shared" si="2"/>
        <v>.40 ( .41 - .42 )</v>
      </c>
      <c r="G14" s="2"/>
      <c r="H14" s="2"/>
      <c r="I14" s="2"/>
      <c r="J14" s="2">
        <f>SUM(J12+8)</f>
        <v>40</v>
      </c>
      <c r="K14" s="1">
        <f t="shared" si="1"/>
        <v>40</v>
      </c>
      <c r="L14" s="1"/>
      <c r="M14" s="1"/>
      <c r="N14" s="1"/>
      <c r="O14" s="1"/>
      <c r="P14" s="1"/>
    </row>
    <row r="15" spans="1:16" ht="9.75" customHeight="1">
      <c r="A15" s="10">
        <f t="shared" si="0"/>
        <v>44</v>
      </c>
      <c r="B15" s="43"/>
      <c r="C15" s="44"/>
      <c r="D15" s="44"/>
      <c r="E15" s="44"/>
      <c r="F15" s="18" t="str">
        <f t="shared" si="2"/>
        <v>.44 ( .45 - .46 )</v>
      </c>
      <c r="G15" s="2"/>
      <c r="H15" s="2"/>
      <c r="I15" s="2"/>
      <c r="J15" s="2"/>
      <c r="K15" s="1">
        <f t="shared" si="1"/>
        <v>44</v>
      </c>
      <c r="L15" s="1"/>
      <c r="M15" s="1"/>
      <c r="N15" s="1"/>
      <c r="O15" s="1"/>
      <c r="P15" s="1"/>
    </row>
    <row r="16" spans="1:16" ht="9.75" customHeight="1">
      <c r="A16" s="10">
        <f t="shared" si="0"/>
        <v>48</v>
      </c>
      <c r="B16" s="43"/>
      <c r="C16" s="44"/>
      <c r="D16" s="44" t="str">
        <f>"."&amp;I16&amp;" ( ."&amp;SUM(I16+1)&amp;" - ."&amp;SUM(I16+14)&amp;" )"</f>
        <v>.48 ( .49 - .62 )</v>
      </c>
      <c r="E16" s="44" t="str">
        <f>"."&amp;J16&amp;" ( ."&amp;SUM(J16+1)&amp;" - ."&amp;SUM(J16+6)&amp;" )"</f>
        <v>.48 ( .49 - .54 )</v>
      </c>
      <c r="F16" s="18" t="str">
        <f t="shared" si="2"/>
        <v>.48 ( .49 - .50 )</v>
      </c>
      <c r="G16" s="2"/>
      <c r="H16" s="2"/>
      <c r="I16" s="2">
        <f>SUM(I12+16)</f>
        <v>48</v>
      </c>
      <c r="J16" s="2">
        <f>SUM(J14+8)</f>
        <v>48</v>
      </c>
      <c r="K16" s="1">
        <f t="shared" si="1"/>
        <v>48</v>
      </c>
      <c r="L16" s="1"/>
      <c r="M16" s="1"/>
      <c r="N16" s="1"/>
      <c r="O16" s="1"/>
      <c r="P16" s="1"/>
    </row>
    <row r="17" spans="1:16" ht="9.75" customHeight="1">
      <c r="A17" s="10">
        <f t="shared" si="0"/>
        <v>52</v>
      </c>
      <c r="B17" s="43"/>
      <c r="C17" s="44"/>
      <c r="D17" s="44"/>
      <c r="E17" s="44"/>
      <c r="F17" s="18" t="str">
        <f t="shared" si="2"/>
        <v>.52 ( .53 - .54 )</v>
      </c>
      <c r="G17" s="2"/>
      <c r="H17" s="2"/>
      <c r="I17" s="2"/>
      <c r="J17" s="2"/>
      <c r="K17" s="1">
        <f t="shared" si="1"/>
        <v>52</v>
      </c>
      <c r="L17" s="1"/>
      <c r="M17" s="1"/>
      <c r="N17" s="1"/>
      <c r="O17" s="1"/>
      <c r="P17" s="1"/>
    </row>
    <row r="18" spans="1:11" ht="9.75" customHeight="1">
      <c r="A18" s="10">
        <f t="shared" si="0"/>
        <v>56</v>
      </c>
      <c r="B18" s="43"/>
      <c r="C18" s="44"/>
      <c r="D18" s="44"/>
      <c r="E18" s="44" t="str">
        <f>"."&amp;J18&amp;" ( ."&amp;SUM(J18+1)&amp;" - ."&amp;SUM(J18+6)&amp;" )"</f>
        <v>.56 ( .57 - .62 )</v>
      </c>
      <c r="F18" s="18" t="str">
        <f t="shared" si="2"/>
        <v>.56 ( .57 - .58 )</v>
      </c>
      <c r="G18" s="2"/>
      <c r="H18" s="2"/>
      <c r="I18" s="2"/>
      <c r="J18" s="2">
        <f>SUM(J16+8)</f>
        <v>56</v>
      </c>
      <c r="K18" s="1">
        <f t="shared" si="1"/>
        <v>56</v>
      </c>
    </row>
    <row r="19" spans="1:11" ht="9.75" customHeight="1">
      <c r="A19" s="10">
        <f t="shared" si="0"/>
        <v>60</v>
      </c>
      <c r="B19" s="43"/>
      <c r="C19" s="44"/>
      <c r="D19" s="44"/>
      <c r="E19" s="44"/>
      <c r="F19" s="18" t="str">
        <f t="shared" si="2"/>
        <v>.60 ( .61 - .62 )</v>
      </c>
      <c r="G19" s="2"/>
      <c r="H19" s="2"/>
      <c r="I19" s="2"/>
      <c r="J19" s="2"/>
      <c r="K19" s="1">
        <f t="shared" si="1"/>
        <v>60</v>
      </c>
    </row>
    <row r="20" spans="1:11" ht="9.75" customHeight="1">
      <c r="A20" s="10">
        <f t="shared" si="0"/>
        <v>64</v>
      </c>
      <c r="B20" s="46" t="str">
        <f>"."&amp;G20&amp;"( ."&amp;SUM(G20+1)&amp;" - ."&amp;SUM(G20+62)&amp;" )"</f>
        <v>.64( .65 - .126 )</v>
      </c>
      <c r="C20" s="45" t="str">
        <f>"."&amp;H20&amp;"( ."&amp;SUM(H20+1)&amp;" - ."&amp;SUM(H20+30)&amp;" )"</f>
        <v>.64( .65 - .94 )</v>
      </c>
      <c r="D20" s="45" t="str">
        <f>"."&amp;I20&amp;" ( ."&amp;SUM(I20+1)&amp;" - ."&amp;SUM(I20+14)&amp;" )"</f>
        <v>.64 ( .65 - .78 )</v>
      </c>
      <c r="E20" s="45" t="str">
        <f>"."&amp;J20&amp;" ( ."&amp;SUM(J20+1)&amp;" - ."&amp;SUM(J20+6)&amp;" )"</f>
        <v>.64 ( .65 - .70 )</v>
      </c>
      <c r="F20" s="12" t="str">
        <f aca="true" t="shared" si="3" ref="F20:F36">"."&amp;K20&amp;" ( ."&amp;SUM(K20+1)&amp;" - ."&amp;SUM(K20+2)&amp;" )"</f>
        <v>.64 ( .65 - .66 )</v>
      </c>
      <c r="G20" s="2">
        <v>64</v>
      </c>
      <c r="H20" s="2">
        <f>SUM(H12+32)</f>
        <v>64</v>
      </c>
      <c r="I20" s="2">
        <f>SUM(I16+16)</f>
        <v>64</v>
      </c>
      <c r="J20" s="2">
        <f>SUM(J18+8)</f>
        <v>64</v>
      </c>
      <c r="K20" s="1">
        <f t="shared" si="1"/>
        <v>64</v>
      </c>
    </row>
    <row r="21" spans="1:11" ht="9.75" customHeight="1">
      <c r="A21" s="10">
        <f t="shared" si="0"/>
        <v>68</v>
      </c>
      <c r="B21" s="46"/>
      <c r="C21" s="45"/>
      <c r="D21" s="45"/>
      <c r="E21" s="45"/>
      <c r="F21" s="11" t="str">
        <f t="shared" si="3"/>
        <v>.68 ( .69 - .70 )</v>
      </c>
      <c r="G21" s="2"/>
      <c r="H21" s="2"/>
      <c r="I21" s="2"/>
      <c r="J21" s="2"/>
      <c r="K21" s="1">
        <f t="shared" si="1"/>
        <v>68</v>
      </c>
    </row>
    <row r="22" spans="1:11" ht="9.75" customHeight="1">
      <c r="A22" s="10">
        <f t="shared" si="0"/>
        <v>72</v>
      </c>
      <c r="B22" s="46"/>
      <c r="C22" s="45"/>
      <c r="D22" s="45"/>
      <c r="E22" s="42" t="str">
        <f>"."&amp;J22&amp;" ( ."&amp;SUM(J22+1)&amp;" - ."&amp;SUM(J22+6)&amp;" )"</f>
        <v>.72 ( .73 - .78 )</v>
      </c>
      <c r="F22" s="11" t="str">
        <f t="shared" si="3"/>
        <v>.72 ( .73 - .74 )</v>
      </c>
      <c r="G22" s="2"/>
      <c r="H22" s="2"/>
      <c r="I22" s="2"/>
      <c r="J22" s="2">
        <f>SUM(J20+8)</f>
        <v>72</v>
      </c>
      <c r="K22" s="1">
        <f t="shared" si="1"/>
        <v>72</v>
      </c>
    </row>
    <row r="23" spans="1:11" ht="9.75" customHeight="1">
      <c r="A23" s="10">
        <f t="shared" si="0"/>
        <v>76</v>
      </c>
      <c r="B23" s="46"/>
      <c r="C23" s="45"/>
      <c r="D23" s="45"/>
      <c r="E23" s="42"/>
      <c r="F23" s="11" t="str">
        <f t="shared" si="3"/>
        <v>.76 ( .77 - .78 )</v>
      </c>
      <c r="G23" s="2"/>
      <c r="H23" s="2"/>
      <c r="I23" s="2"/>
      <c r="J23" s="2"/>
      <c r="K23" s="1">
        <f t="shared" si="1"/>
        <v>76</v>
      </c>
    </row>
    <row r="24" spans="1:11" ht="9.75" customHeight="1">
      <c r="A24" s="10">
        <f t="shared" si="0"/>
        <v>80</v>
      </c>
      <c r="B24" s="46"/>
      <c r="C24" s="45"/>
      <c r="D24" s="42" t="str">
        <f>"."&amp;I24&amp;" ( ."&amp;SUM(I24+1)&amp;" - ."&amp;SUM(I24+14)&amp;" )"</f>
        <v>.80 ( .81 - .94 )</v>
      </c>
      <c r="E24" s="42" t="str">
        <f>"."&amp;J24&amp;" ( ."&amp;SUM(J24+1)&amp;" - ."&amp;SUM(J24+6)&amp;" )"</f>
        <v>.80 ( .81 - .86 )</v>
      </c>
      <c r="F24" s="11" t="str">
        <f t="shared" si="3"/>
        <v>.80 ( .81 - .82 )</v>
      </c>
      <c r="G24" s="2"/>
      <c r="H24" s="2"/>
      <c r="I24" s="2">
        <f>SUM(I20+16)</f>
        <v>80</v>
      </c>
      <c r="J24" s="2">
        <f>SUM(J22+8)</f>
        <v>80</v>
      </c>
      <c r="K24" s="1">
        <f t="shared" si="1"/>
        <v>80</v>
      </c>
    </row>
    <row r="25" spans="1:11" ht="9.75" customHeight="1">
      <c r="A25" s="10">
        <f t="shared" si="0"/>
        <v>84</v>
      </c>
      <c r="B25" s="46"/>
      <c r="C25" s="45"/>
      <c r="D25" s="42"/>
      <c r="E25" s="42"/>
      <c r="F25" s="11" t="str">
        <f t="shared" si="3"/>
        <v>.84 ( .85 - .86 )</v>
      </c>
      <c r="G25" s="2"/>
      <c r="H25" s="2"/>
      <c r="I25" s="2"/>
      <c r="J25" s="2"/>
      <c r="K25" s="1">
        <f t="shared" si="1"/>
        <v>84</v>
      </c>
    </row>
    <row r="26" spans="1:11" ht="9.75" customHeight="1">
      <c r="A26" s="10">
        <f t="shared" si="0"/>
        <v>88</v>
      </c>
      <c r="B26" s="46"/>
      <c r="C26" s="45"/>
      <c r="D26" s="42"/>
      <c r="E26" s="42" t="str">
        <f>"."&amp;J26&amp;" ( ."&amp;SUM(J26+1)&amp;" - ."&amp;SUM(J26+6)&amp;" )"</f>
        <v>.88 ( .89 - .94 )</v>
      </c>
      <c r="F26" s="11" t="str">
        <f t="shared" si="3"/>
        <v>.88 ( .89 - .90 )</v>
      </c>
      <c r="G26" s="2"/>
      <c r="H26" s="2"/>
      <c r="I26" s="2"/>
      <c r="J26" s="2">
        <f>SUM(J24+8)</f>
        <v>88</v>
      </c>
      <c r="K26" s="1">
        <f t="shared" si="1"/>
        <v>88</v>
      </c>
    </row>
    <row r="27" spans="1:11" ht="9.75" customHeight="1">
      <c r="A27" s="10">
        <f t="shared" si="0"/>
        <v>92</v>
      </c>
      <c r="B27" s="46"/>
      <c r="C27" s="45"/>
      <c r="D27" s="42"/>
      <c r="E27" s="42"/>
      <c r="F27" s="11" t="str">
        <f t="shared" si="3"/>
        <v>.92 ( .93 - .94 )</v>
      </c>
      <c r="G27" s="2"/>
      <c r="H27" s="2"/>
      <c r="I27" s="2"/>
      <c r="J27" s="2"/>
      <c r="K27" s="1">
        <f t="shared" si="1"/>
        <v>92</v>
      </c>
    </row>
    <row r="28" spans="1:11" ht="9.75" customHeight="1">
      <c r="A28" s="10">
        <f t="shared" si="0"/>
        <v>96</v>
      </c>
      <c r="B28" s="46"/>
      <c r="C28" s="42" t="str">
        <f>"."&amp;H28&amp;"( ."&amp;SUM(H28+1)&amp;" - ."&amp;SUM(H28+30)&amp;" )"</f>
        <v>.96( .97 - .126 )</v>
      </c>
      <c r="D28" s="42" t="str">
        <f>"."&amp;I28&amp;" ( ."&amp;SUM(I28+1)&amp;" - ."&amp;SUM(I28+14)&amp;" )"</f>
        <v>.96 ( .97 - .110 )</v>
      </c>
      <c r="E28" s="42" t="str">
        <f>"."&amp;J28&amp;" ( ."&amp;SUM(J28+1)&amp;" - ."&amp;SUM(J28+6)&amp;" )"</f>
        <v>.96 ( .97 - .102 )</v>
      </c>
      <c r="F28" s="11" t="str">
        <f t="shared" si="3"/>
        <v>.96 ( .97 - .98 )</v>
      </c>
      <c r="G28" s="2"/>
      <c r="H28" s="2">
        <f>SUM(H20+32)</f>
        <v>96</v>
      </c>
      <c r="I28" s="2">
        <f>SUM(I24+16)</f>
        <v>96</v>
      </c>
      <c r="J28" s="2">
        <f>SUM(J26+8)</f>
        <v>96</v>
      </c>
      <c r="K28" s="1">
        <f t="shared" si="1"/>
        <v>96</v>
      </c>
    </row>
    <row r="29" spans="1:11" ht="9.75" customHeight="1">
      <c r="A29" s="10">
        <f t="shared" si="0"/>
        <v>100</v>
      </c>
      <c r="B29" s="46"/>
      <c r="C29" s="42"/>
      <c r="D29" s="42"/>
      <c r="E29" s="42"/>
      <c r="F29" s="11" t="str">
        <f t="shared" si="3"/>
        <v>.100 ( .101 - .102 )</v>
      </c>
      <c r="G29" s="2"/>
      <c r="H29" s="2"/>
      <c r="I29" s="2"/>
      <c r="J29" s="2"/>
      <c r="K29" s="1">
        <f t="shared" si="1"/>
        <v>100</v>
      </c>
    </row>
    <row r="30" spans="1:11" ht="9.75" customHeight="1">
      <c r="A30" s="10">
        <f t="shared" si="0"/>
        <v>104</v>
      </c>
      <c r="B30" s="46"/>
      <c r="C30" s="42"/>
      <c r="D30" s="42"/>
      <c r="E30" s="42" t="str">
        <f>"."&amp;J30&amp;" ( ."&amp;SUM(J30+1)&amp;" - ."&amp;SUM(J30+6)&amp;" )"</f>
        <v>.104 ( .105 - .110 )</v>
      </c>
      <c r="F30" s="11" t="str">
        <f t="shared" si="3"/>
        <v>.104 ( .105 - .106 )</v>
      </c>
      <c r="G30" s="2"/>
      <c r="H30" s="2"/>
      <c r="I30" s="2"/>
      <c r="J30" s="2">
        <f>SUM(J28+8)</f>
        <v>104</v>
      </c>
      <c r="K30" s="1">
        <f t="shared" si="1"/>
        <v>104</v>
      </c>
    </row>
    <row r="31" spans="1:11" ht="9.75" customHeight="1">
      <c r="A31" s="10">
        <f t="shared" si="0"/>
        <v>108</v>
      </c>
      <c r="B31" s="46"/>
      <c r="C31" s="42"/>
      <c r="D31" s="42"/>
      <c r="E31" s="42"/>
      <c r="F31" s="11" t="str">
        <f t="shared" si="3"/>
        <v>.108 ( .109 - .110 )</v>
      </c>
      <c r="G31" s="2"/>
      <c r="H31" s="2"/>
      <c r="I31" s="2"/>
      <c r="J31" s="2"/>
      <c r="K31" s="1">
        <f t="shared" si="1"/>
        <v>108</v>
      </c>
    </row>
    <row r="32" spans="1:11" ht="9.75" customHeight="1">
      <c r="A32" s="10">
        <f t="shared" si="0"/>
        <v>112</v>
      </c>
      <c r="B32" s="46"/>
      <c r="C32" s="42"/>
      <c r="D32" s="42" t="str">
        <f>"."&amp;I32&amp;" ( ."&amp;SUM(I32+1)&amp;" - ."&amp;SUM(I32+14)&amp;" )"</f>
        <v>.112 ( .113 - .126 )</v>
      </c>
      <c r="E32" s="42" t="str">
        <f>"."&amp;J32&amp;" ( ."&amp;SUM(J32+1)&amp;" - ."&amp;SUM(J32+6)&amp;" )"</f>
        <v>.112 ( .113 - .118 )</v>
      </c>
      <c r="F32" s="11" t="str">
        <f t="shared" si="3"/>
        <v>.112 ( .113 - .114 )</v>
      </c>
      <c r="G32" s="2"/>
      <c r="H32" s="2"/>
      <c r="I32" s="2">
        <f>SUM(I28+16)</f>
        <v>112</v>
      </c>
      <c r="J32" s="2">
        <f>SUM(J30+8)</f>
        <v>112</v>
      </c>
      <c r="K32" s="1">
        <f t="shared" si="1"/>
        <v>112</v>
      </c>
    </row>
    <row r="33" spans="1:11" ht="9.75" customHeight="1">
      <c r="A33" s="10">
        <f t="shared" si="0"/>
        <v>116</v>
      </c>
      <c r="B33" s="46"/>
      <c r="C33" s="42"/>
      <c r="D33" s="42"/>
      <c r="E33" s="42"/>
      <c r="F33" s="11" t="str">
        <f t="shared" si="3"/>
        <v>.116 ( .117 - .118 )</v>
      </c>
      <c r="G33" s="2"/>
      <c r="H33" s="2"/>
      <c r="I33" s="2"/>
      <c r="J33" s="2"/>
      <c r="K33" s="1">
        <f t="shared" si="1"/>
        <v>116</v>
      </c>
    </row>
    <row r="34" spans="1:11" ht="9.75" customHeight="1">
      <c r="A34" s="10">
        <f t="shared" si="0"/>
        <v>120</v>
      </c>
      <c r="B34" s="46"/>
      <c r="C34" s="42"/>
      <c r="D34" s="42"/>
      <c r="E34" s="42" t="str">
        <f>"."&amp;J34&amp;" ( ."&amp;SUM(J34+1)&amp;" - ."&amp;SUM(J34+6)&amp;" )"</f>
        <v>.120 ( .121 - .126 )</v>
      </c>
      <c r="F34" s="11" t="str">
        <f t="shared" si="3"/>
        <v>.120 ( .121 - .122 )</v>
      </c>
      <c r="G34" s="2"/>
      <c r="H34" s="2"/>
      <c r="I34" s="2"/>
      <c r="J34" s="2">
        <f>SUM(J32+8)</f>
        <v>120</v>
      </c>
      <c r="K34" s="1">
        <f t="shared" si="1"/>
        <v>120</v>
      </c>
    </row>
    <row r="35" spans="1:11" ht="9.75" customHeight="1">
      <c r="A35" s="10">
        <f t="shared" si="0"/>
        <v>124</v>
      </c>
      <c r="B35" s="46"/>
      <c r="C35" s="42"/>
      <c r="D35" s="42"/>
      <c r="E35" s="42"/>
      <c r="F35" s="11" t="str">
        <f t="shared" si="3"/>
        <v>.124 ( .125 - .126 )</v>
      </c>
      <c r="G35" s="2"/>
      <c r="H35" s="2"/>
      <c r="I35" s="2"/>
      <c r="J35" s="2"/>
      <c r="K35" s="1">
        <f t="shared" si="1"/>
        <v>124</v>
      </c>
    </row>
    <row r="36" spans="1:11" ht="9.75" customHeight="1">
      <c r="A36" s="10">
        <f t="shared" si="0"/>
        <v>128</v>
      </c>
      <c r="B36" s="43" t="str">
        <f>"."&amp;G36&amp;"( ."&amp;SUM(G36+1)&amp;" - ."&amp;SUM(G36+62)&amp;" )"</f>
        <v>.128( .129 - .190 )</v>
      </c>
      <c r="C36" s="42" t="str">
        <f>"."&amp;H36&amp;"( ."&amp;SUM(H36+1)&amp;" - ."&amp;SUM(H36+30)&amp;" )"</f>
        <v>.128( .129 - .158 )</v>
      </c>
      <c r="D36" s="42" t="str">
        <f>"."&amp;I36&amp;" ( ."&amp;SUM(I36+1)&amp;" - ."&amp;SUM(I36+14)&amp;" )"</f>
        <v>.128 ( .129 - .142 )</v>
      </c>
      <c r="E36" s="42" t="str">
        <f>"."&amp;J36&amp;" ( ."&amp;SUM(J36+1)&amp;" - ."&amp;SUM(J36+6)&amp;" )"</f>
        <v>.128 ( .129 - .134 )</v>
      </c>
      <c r="F36" s="11" t="str">
        <f t="shared" si="3"/>
        <v>.128 ( .129 - .130 )</v>
      </c>
      <c r="G36" s="2">
        <f>SUM(G20+64)</f>
        <v>128</v>
      </c>
      <c r="H36" s="2">
        <f>SUM(H28+32)</f>
        <v>128</v>
      </c>
      <c r="I36" s="2">
        <f>SUM(I32+16)</f>
        <v>128</v>
      </c>
      <c r="J36" s="2">
        <f>SUM(J34+8)</f>
        <v>128</v>
      </c>
      <c r="K36" s="1">
        <f t="shared" si="1"/>
        <v>128</v>
      </c>
    </row>
    <row r="37" spans="1:11" ht="9.75" customHeight="1">
      <c r="A37" s="10">
        <f aca="true" t="shared" si="4" ref="A37:A67">SUM(A36+4)</f>
        <v>132</v>
      </c>
      <c r="B37" s="43"/>
      <c r="C37" s="42"/>
      <c r="D37" s="42"/>
      <c r="E37" s="42"/>
      <c r="F37" s="11" t="str">
        <f aca="true" t="shared" si="5" ref="F37:F66">"."&amp;K37&amp;" ( ."&amp;SUM(K37+1)&amp;" - ."&amp;SUM(K37+2)&amp;" )"</f>
        <v>.132 ( .133 - .134 )</v>
      </c>
      <c r="G37" s="2"/>
      <c r="H37" s="2"/>
      <c r="I37" s="2"/>
      <c r="J37" s="2"/>
      <c r="K37" s="1">
        <f t="shared" si="1"/>
        <v>132</v>
      </c>
    </row>
    <row r="38" spans="1:11" ht="9.75" customHeight="1">
      <c r="A38" s="10">
        <f t="shared" si="4"/>
        <v>136</v>
      </c>
      <c r="B38" s="43"/>
      <c r="C38" s="42"/>
      <c r="D38" s="42"/>
      <c r="E38" s="42" t="str">
        <f>"."&amp;J38&amp;" ( ."&amp;SUM(J38+1)&amp;" - ."&amp;SUM(J38+6)&amp;" )"</f>
        <v>.136 ( .137 - .142 )</v>
      </c>
      <c r="F38" s="11" t="str">
        <f t="shared" si="5"/>
        <v>.136 ( .137 - .138 )</v>
      </c>
      <c r="G38" s="2"/>
      <c r="H38" s="2"/>
      <c r="I38" s="2"/>
      <c r="J38" s="2">
        <f>SUM(J36+8)</f>
        <v>136</v>
      </c>
      <c r="K38" s="1">
        <f aca="true" t="shared" si="6" ref="K38:K66">SUM(K37+4)</f>
        <v>136</v>
      </c>
    </row>
    <row r="39" spans="1:11" ht="9.75" customHeight="1">
      <c r="A39" s="10">
        <f t="shared" si="4"/>
        <v>140</v>
      </c>
      <c r="B39" s="43"/>
      <c r="C39" s="42"/>
      <c r="D39" s="42"/>
      <c r="E39" s="42"/>
      <c r="F39" s="11" t="str">
        <f t="shared" si="5"/>
        <v>.140 ( .141 - .142 )</v>
      </c>
      <c r="G39" s="2"/>
      <c r="H39" s="2"/>
      <c r="I39" s="2"/>
      <c r="J39" s="2"/>
      <c r="K39" s="1">
        <f t="shared" si="6"/>
        <v>140</v>
      </c>
    </row>
    <row r="40" spans="1:11" ht="9.75" customHeight="1">
      <c r="A40" s="10">
        <f t="shared" si="4"/>
        <v>144</v>
      </c>
      <c r="B40" s="43"/>
      <c r="C40" s="42"/>
      <c r="D40" s="42" t="str">
        <f>"."&amp;I40&amp;" ( ."&amp;SUM(I40+1)&amp;" - ."&amp;SUM(I40+14)&amp;" )"</f>
        <v>.144 ( .145 - .158 )</v>
      </c>
      <c r="E40" s="42" t="str">
        <f>"."&amp;J40&amp;" ( ."&amp;SUM(J40+1)&amp;" - ."&amp;SUM(J40+6)&amp;" )"</f>
        <v>.144 ( .145 - .150 )</v>
      </c>
      <c r="F40" s="11" t="str">
        <f t="shared" si="5"/>
        <v>.144 ( .145 - .146 )</v>
      </c>
      <c r="G40" s="2"/>
      <c r="H40" s="2"/>
      <c r="I40" s="2">
        <f>SUM(I36+16)</f>
        <v>144</v>
      </c>
      <c r="J40" s="2">
        <f>SUM(J38+8)</f>
        <v>144</v>
      </c>
      <c r="K40" s="1">
        <f t="shared" si="6"/>
        <v>144</v>
      </c>
    </row>
    <row r="41" spans="1:11" ht="9.75" customHeight="1">
      <c r="A41" s="10">
        <f t="shared" si="4"/>
        <v>148</v>
      </c>
      <c r="B41" s="43"/>
      <c r="C41" s="42"/>
      <c r="D41" s="42"/>
      <c r="E41" s="42"/>
      <c r="F41" s="11" t="str">
        <f t="shared" si="5"/>
        <v>.148 ( .149 - .150 )</v>
      </c>
      <c r="G41" s="2"/>
      <c r="H41" s="2"/>
      <c r="I41" s="2"/>
      <c r="J41" s="2"/>
      <c r="K41" s="1">
        <f t="shared" si="6"/>
        <v>148</v>
      </c>
    </row>
    <row r="42" spans="1:11" ht="9.75" customHeight="1">
      <c r="A42" s="10">
        <f t="shared" si="4"/>
        <v>152</v>
      </c>
      <c r="B42" s="43"/>
      <c r="C42" s="42"/>
      <c r="D42" s="42"/>
      <c r="E42" s="42" t="str">
        <f>"."&amp;J42&amp;" ( ."&amp;SUM(J42+1)&amp;" - ."&amp;SUM(J42+6)&amp;" )"</f>
        <v>.152 ( .153 - .158 )</v>
      </c>
      <c r="F42" s="11" t="str">
        <f t="shared" si="5"/>
        <v>.152 ( .153 - .154 )</v>
      </c>
      <c r="G42" s="2"/>
      <c r="H42" s="2"/>
      <c r="I42" s="2"/>
      <c r="J42" s="2">
        <f>SUM(J40+8)</f>
        <v>152</v>
      </c>
      <c r="K42" s="1">
        <f t="shared" si="6"/>
        <v>152</v>
      </c>
    </row>
    <row r="43" spans="1:11" ht="9.75" customHeight="1">
      <c r="A43" s="10">
        <f t="shared" si="4"/>
        <v>156</v>
      </c>
      <c r="B43" s="43"/>
      <c r="C43" s="42"/>
      <c r="D43" s="42"/>
      <c r="E43" s="42"/>
      <c r="F43" s="11" t="str">
        <f t="shared" si="5"/>
        <v>.156 ( .157 - .158 )</v>
      </c>
      <c r="G43" s="2"/>
      <c r="H43" s="2"/>
      <c r="I43" s="2"/>
      <c r="J43" s="2"/>
      <c r="K43" s="1">
        <f t="shared" si="6"/>
        <v>156</v>
      </c>
    </row>
    <row r="44" spans="1:11" ht="9.75" customHeight="1">
      <c r="A44" s="10">
        <f t="shared" si="4"/>
        <v>160</v>
      </c>
      <c r="B44" s="43"/>
      <c r="C44" s="42" t="str">
        <f>"."&amp;H44&amp;"( ."&amp;SUM(H44+1)&amp;" - ."&amp;SUM(H44+30)&amp;" )"</f>
        <v>.160( .161 - .190 )</v>
      </c>
      <c r="D44" s="42" t="str">
        <f>"."&amp;I44&amp;" ( ."&amp;SUM(I44+1)&amp;" - ."&amp;SUM(I44+14)&amp;" )"</f>
        <v>.160 ( .161 - .174 )</v>
      </c>
      <c r="E44" s="42" t="str">
        <f>"."&amp;J44&amp;" ( ."&amp;SUM(J44+1)&amp;" - ."&amp;SUM(J44+6)&amp;" )"</f>
        <v>.160 ( .161 - .166 )</v>
      </c>
      <c r="F44" s="11" t="str">
        <f t="shared" si="5"/>
        <v>.160 ( .161 - .162 )</v>
      </c>
      <c r="G44" s="2"/>
      <c r="H44" s="2">
        <f>SUM(H36+32)</f>
        <v>160</v>
      </c>
      <c r="I44" s="2">
        <f>SUM(I40+16)</f>
        <v>160</v>
      </c>
      <c r="J44" s="2">
        <f>SUM(J42+8)</f>
        <v>160</v>
      </c>
      <c r="K44" s="1">
        <f t="shared" si="6"/>
        <v>160</v>
      </c>
    </row>
    <row r="45" spans="1:11" ht="9.75" customHeight="1">
      <c r="A45" s="10">
        <f t="shared" si="4"/>
        <v>164</v>
      </c>
      <c r="B45" s="43"/>
      <c r="C45" s="42"/>
      <c r="D45" s="42"/>
      <c r="E45" s="42"/>
      <c r="F45" s="11" t="str">
        <f t="shared" si="5"/>
        <v>.164 ( .165 - .166 )</v>
      </c>
      <c r="G45" s="2"/>
      <c r="H45" s="2"/>
      <c r="I45" s="2"/>
      <c r="J45" s="2"/>
      <c r="K45" s="1">
        <f t="shared" si="6"/>
        <v>164</v>
      </c>
    </row>
    <row r="46" spans="1:11" ht="9.75" customHeight="1">
      <c r="A46" s="10">
        <f t="shared" si="4"/>
        <v>168</v>
      </c>
      <c r="B46" s="43"/>
      <c r="C46" s="42"/>
      <c r="D46" s="42"/>
      <c r="E46" s="42" t="str">
        <f>"."&amp;J46&amp;" ( ."&amp;SUM(J46+1)&amp;" - ."&amp;SUM(J46+6)&amp;" )"</f>
        <v>.168 ( .169 - .174 )</v>
      </c>
      <c r="F46" s="11" t="str">
        <f t="shared" si="5"/>
        <v>.168 ( .169 - .170 )</v>
      </c>
      <c r="G46" s="2"/>
      <c r="H46" s="2"/>
      <c r="I46" s="2"/>
      <c r="J46" s="2">
        <f>SUM(J44+8)</f>
        <v>168</v>
      </c>
      <c r="K46" s="1">
        <f t="shared" si="6"/>
        <v>168</v>
      </c>
    </row>
    <row r="47" spans="1:11" ht="9.75" customHeight="1">
      <c r="A47" s="10">
        <f t="shared" si="4"/>
        <v>172</v>
      </c>
      <c r="B47" s="43"/>
      <c r="C47" s="42"/>
      <c r="D47" s="42"/>
      <c r="E47" s="42"/>
      <c r="F47" s="11" t="str">
        <f t="shared" si="5"/>
        <v>.172 ( .173 - .174 )</v>
      </c>
      <c r="G47" s="2"/>
      <c r="H47" s="2"/>
      <c r="I47" s="2"/>
      <c r="J47" s="2"/>
      <c r="K47" s="1">
        <f t="shared" si="6"/>
        <v>172</v>
      </c>
    </row>
    <row r="48" spans="1:11" ht="9.75" customHeight="1">
      <c r="A48" s="10">
        <f t="shared" si="4"/>
        <v>176</v>
      </c>
      <c r="B48" s="43"/>
      <c r="C48" s="42"/>
      <c r="D48" s="42" t="str">
        <f>"."&amp;I48&amp;" ( ."&amp;SUM(I48+1)&amp;" - ."&amp;SUM(I48+14)&amp;" )"</f>
        <v>.176 ( .177 - .190 )</v>
      </c>
      <c r="E48" s="42" t="str">
        <f>"."&amp;J48&amp;" ( ."&amp;SUM(J48+1)&amp;" - ."&amp;SUM(J48+6)&amp;" )"</f>
        <v>.176 ( .177 - .182 )</v>
      </c>
      <c r="F48" s="11" t="str">
        <f t="shared" si="5"/>
        <v>.176 ( .177 - .178 )</v>
      </c>
      <c r="G48" s="2"/>
      <c r="H48" s="2"/>
      <c r="I48" s="2">
        <f>SUM(I44+16)</f>
        <v>176</v>
      </c>
      <c r="J48" s="2">
        <f>SUM(J46+8)</f>
        <v>176</v>
      </c>
      <c r="K48" s="1">
        <f t="shared" si="6"/>
        <v>176</v>
      </c>
    </row>
    <row r="49" spans="1:11" ht="9.75" customHeight="1">
      <c r="A49" s="10">
        <f t="shared" si="4"/>
        <v>180</v>
      </c>
      <c r="B49" s="43"/>
      <c r="C49" s="42"/>
      <c r="D49" s="42"/>
      <c r="E49" s="42"/>
      <c r="F49" s="11" t="str">
        <f t="shared" si="5"/>
        <v>.180 ( .181 - .182 )</v>
      </c>
      <c r="G49" s="2"/>
      <c r="H49" s="2"/>
      <c r="I49" s="2"/>
      <c r="J49" s="2"/>
      <c r="K49" s="1">
        <f t="shared" si="6"/>
        <v>180</v>
      </c>
    </row>
    <row r="50" spans="1:11" ht="9.75" customHeight="1">
      <c r="A50" s="10">
        <f t="shared" si="4"/>
        <v>184</v>
      </c>
      <c r="B50" s="43"/>
      <c r="C50" s="42"/>
      <c r="D50" s="42"/>
      <c r="E50" s="42" t="str">
        <f>"."&amp;J50&amp;" ( ."&amp;SUM(J50+1)&amp;" - ."&amp;SUM(J50+6)&amp;" )"</f>
        <v>.184 ( .185 - .190 )</v>
      </c>
      <c r="F50" s="11" t="str">
        <f t="shared" si="5"/>
        <v>.184 ( .185 - .186 )</v>
      </c>
      <c r="G50" s="2"/>
      <c r="H50" s="2"/>
      <c r="I50" s="2"/>
      <c r="J50" s="2">
        <f>SUM(J48+8)</f>
        <v>184</v>
      </c>
      <c r="K50" s="1">
        <f t="shared" si="6"/>
        <v>184</v>
      </c>
    </row>
    <row r="51" spans="1:11" ht="9.75" customHeight="1">
      <c r="A51" s="10">
        <f t="shared" si="4"/>
        <v>188</v>
      </c>
      <c r="B51" s="43"/>
      <c r="C51" s="42"/>
      <c r="D51" s="42"/>
      <c r="E51" s="42"/>
      <c r="F51" s="11" t="str">
        <f t="shared" si="5"/>
        <v>.188 ( .189 - .190 )</v>
      </c>
      <c r="G51" s="2"/>
      <c r="H51" s="2"/>
      <c r="I51" s="2"/>
      <c r="J51" s="2"/>
      <c r="K51" s="1">
        <f t="shared" si="6"/>
        <v>188</v>
      </c>
    </row>
    <row r="52" spans="1:11" ht="9.75" customHeight="1">
      <c r="A52" s="10">
        <f t="shared" si="4"/>
        <v>192</v>
      </c>
      <c r="B52" s="9"/>
      <c r="C52" s="42" t="str">
        <f>"."&amp;H52&amp;"( ."&amp;SUM(H52+1)&amp;" - ."&amp;SUM(H52+30)&amp;" )"</f>
        <v>.192( .193 - .222 )</v>
      </c>
      <c r="D52" s="42" t="str">
        <f>"."&amp;I52&amp;" ( ."&amp;SUM(I52+1)&amp;" - ."&amp;SUM(I52+14)&amp;" )"</f>
        <v>.192 ( .193 - .206 )</v>
      </c>
      <c r="E52" s="42" t="str">
        <f>"."&amp;J52&amp;" ( ."&amp;SUM(J52+1)&amp;" - ."&amp;SUM(J52+6)&amp;" )"</f>
        <v>.192 ( .193 - .198 )</v>
      </c>
      <c r="F52" s="11" t="str">
        <f t="shared" si="5"/>
        <v>.192 ( .193 - .194 )</v>
      </c>
      <c r="G52" s="2"/>
      <c r="H52" s="2">
        <f>SUM(H44+32)</f>
        <v>192</v>
      </c>
      <c r="I52" s="2">
        <f>SUM(I48+16)</f>
        <v>192</v>
      </c>
      <c r="J52" s="2">
        <f>SUM(J50+8)</f>
        <v>192</v>
      </c>
      <c r="K52" s="1">
        <f t="shared" si="6"/>
        <v>192</v>
      </c>
    </row>
    <row r="53" spans="1:11" ht="9.75" customHeight="1">
      <c r="A53" s="10">
        <f t="shared" si="4"/>
        <v>196</v>
      </c>
      <c r="B53" s="9"/>
      <c r="C53" s="42"/>
      <c r="D53" s="42"/>
      <c r="E53" s="42"/>
      <c r="F53" s="11" t="str">
        <f t="shared" si="5"/>
        <v>.196 ( .197 - .198 )</v>
      </c>
      <c r="G53" s="2"/>
      <c r="H53" s="2"/>
      <c r="I53" s="2"/>
      <c r="J53" s="2"/>
      <c r="K53" s="1">
        <f t="shared" si="6"/>
        <v>196</v>
      </c>
    </row>
    <row r="54" spans="1:11" ht="9.75" customHeight="1">
      <c r="A54" s="10">
        <f t="shared" si="4"/>
        <v>200</v>
      </c>
      <c r="B54" s="9"/>
      <c r="C54" s="42"/>
      <c r="D54" s="42"/>
      <c r="E54" s="42" t="str">
        <f>"."&amp;J54&amp;" ( ."&amp;SUM(J54+1)&amp;" - ."&amp;SUM(J54+6)&amp;" )"</f>
        <v>.200 ( .201 - .206 )</v>
      </c>
      <c r="F54" s="11" t="str">
        <f t="shared" si="5"/>
        <v>.200 ( .201 - .202 )</v>
      </c>
      <c r="G54" s="2"/>
      <c r="H54" s="2"/>
      <c r="I54" s="2"/>
      <c r="J54" s="2">
        <f>SUM(J52+8)</f>
        <v>200</v>
      </c>
      <c r="K54" s="1">
        <f t="shared" si="6"/>
        <v>200</v>
      </c>
    </row>
    <row r="55" spans="1:11" ht="9.75" customHeight="1">
      <c r="A55" s="10">
        <f t="shared" si="4"/>
        <v>204</v>
      </c>
      <c r="B55" s="9"/>
      <c r="C55" s="42"/>
      <c r="D55" s="42"/>
      <c r="E55" s="42"/>
      <c r="F55" s="11" t="str">
        <f t="shared" si="5"/>
        <v>.204 ( .205 - .206 )</v>
      </c>
      <c r="G55" s="2"/>
      <c r="H55" s="2"/>
      <c r="I55" s="2"/>
      <c r="J55" s="2"/>
      <c r="K55" s="1">
        <f t="shared" si="6"/>
        <v>204</v>
      </c>
    </row>
    <row r="56" spans="1:11" ht="9.75" customHeight="1">
      <c r="A56" s="10">
        <f t="shared" si="4"/>
        <v>208</v>
      </c>
      <c r="B56" s="9"/>
      <c r="C56" s="42"/>
      <c r="D56" s="42" t="str">
        <f>"."&amp;I56&amp;" ( ."&amp;SUM(I56+1)&amp;" - ."&amp;SUM(I56+14)&amp;" )"</f>
        <v>.208 ( .209 - .222 )</v>
      </c>
      <c r="E56" s="42" t="str">
        <f>"."&amp;J56&amp;" ( ."&amp;SUM(J56+1)&amp;" - ."&amp;SUM(J56+6)&amp;" )"</f>
        <v>.208 ( .209 - .214 )</v>
      </c>
      <c r="F56" s="11" t="str">
        <f t="shared" si="5"/>
        <v>.208 ( .209 - .210 )</v>
      </c>
      <c r="G56" s="2"/>
      <c r="H56" s="2"/>
      <c r="I56" s="2">
        <f>SUM(I52+16)</f>
        <v>208</v>
      </c>
      <c r="J56" s="2">
        <f>SUM(J54+8)</f>
        <v>208</v>
      </c>
      <c r="K56" s="1">
        <f t="shared" si="6"/>
        <v>208</v>
      </c>
    </row>
    <row r="57" spans="1:11" ht="9.75" customHeight="1">
      <c r="A57" s="10">
        <f t="shared" si="4"/>
        <v>212</v>
      </c>
      <c r="B57" s="9"/>
      <c r="C57" s="42"/>
      <c r="D57" s="42"/>
      <c r="E57" s="42"/>
      <c r="F57" s="11" t="str">
        <f t="shared" si="5"/>
        <v>.212 ( .213 - .214 )</v>
      </c>
      <c r="G57" s="2"/>
      <c r="H57" s="2"/>
      <c r="I57" s="2"/>
      <c r="J57" s="2"/>
      <c r="K57" s="1">
        <f t="shared" si="6"/>
        <v>212</v>
      </c>
    </row>
    <row r="58" spans="1:11" ht="9.75" customHeight="1">
      <c r="A58" s="10">
        <f t="shared" si="4"/>
        <v>216</v>
      </c>
      <c r="B58" s="9"/>
      <c r="C58" s="42"/>
      <c r="D58" s="42"/>
      <c r="E58" s="42" t="str">
        <f>"."&amp;J58&amp;" ( ."&amp;SUM(J58+1)&amp;" - ."&amp;SUM(J58+6)&amp;" )"</f>
        <v>.216 ( .217 - .222 )</v>
      </c>
      <c r="F58" s="11" t="str">
        <f t="shared" si="5"/>
        <v>.216 ( .217 - .218 )</v>
      </c>
      <c r="G58" s="2"/>
      <c r="H58" s="2"/>
      <c r="I58" s="2"/>
      <c r="J58" s="2">
        <f>SUM(J56+8)</f>
        <v>216</v>
      </c>
      <c r="K58" s="1">
        <f t="shared" si="6"/>
        <v>216</v>
      </c>
    </row>
    <row r="59" spans="1:11" ht="9.75" customHeight="1">
      <c r="A59" s="10">
        <f t="shared" si="4"/>
        <v>220</v>
      </c>
      <c r="B59" s="9"/>
      <c r="C59" s="42"/>
      <c r="D59" s="42"/>
      <c r="E59" s="42"/>
      <c r="F59" s="11" t="str">
        <f t="shared" si="5"/>
        <v>.220 ( .221 - .222 )</v>
      </c>
      <c r="G59" s="2"/>
      <c r="H59" s="2"/>
      <c r="I59" s="2"/>
      <c r="J59" s="2"/>
      <c r="K59" s="1">
        <f t="shared" si="6"/>
        <v>220</v>
      </c>
    </row>
    <row r="60" spans="1:11" ht="9.75" customHeight="1">
      <c r="A60" s="10">
        <f t="shared" si="4"/>
        <v>224</v>
      </c>
      <c r="B60" s="9"/>
      <c r="C60" s="9"/>
      <c r="D60" s="42" t="str">
        <f>"."&amp;I60&amp;" ( ."&amp;SUM(I60+1)&amp;" - ."&amp;SUM(I60+14)&amp;" )"</f>
        <v>.224 ( .225 - .238 )</v>
      </c>
      <c r="E60" s="42" t="str">
        <f>"."&amp;J60&amp;" ( ."&amp;SUM(J60+1)&amp;" - ."&amp;SUM(J60+6)&amp;" )"</f>
        <v>.224 ( .225 - .230 )</v>
      </c>
      <c r="F60" s="11" t="str">
        <f t="shared" si="5"/>
        <v>.224 ( .225 - .226 )</v>
      </c>
      <c r="G60" s="2"/>
      <c r="H60" s="2"/>
      <c r="I60" s="2">
        <f>SUM(I56+16)</f>
        <v>224</v>
      </c>
      <c r="J60" s="2">
        <f>SUM(J58+8)</f>
        <v>224</v>
      </c>
      <c r="K60" s="1">
        <f t="shared" si="6"/>
        <v>224</v>
      </c>
    </row>
    <row r="61" spans="1:11" ht="9.75" customHeight="1">
      <c r="A61" s="10">
        <f t="shared" si="4"/>
        <v>228</v>
      </c>
      <c r="B61" s="9"/>
      <c r="C61" s="9"/>
      <c r="D61" s="42"/>
      <c r="E61" s="42"/>
      <c r="F61" s="11" t="str">
        <f t="shared" si="5"/>
        <v>.228 ( .229 - .230 )</v>
      </c>
      <c r="G61" s="2"/>
      <c r="H61" s="2"/>
      <c r="I61" s="2"/>
      <c r="J61" s="2"/>
      <c r="K61" s="1">
        <f t="shared" si="6"/>
        <v>228</v>
      </c>
    </row>
    <row r="62" spans="1:11" ht="9.75" customHeight="1">
      <c r="A62" s="10">
        <f t="shared" si="4"/>
        <v>232</v>
      </c>
      <c r="B62" s="9"/>
      <c r="C62" s="9"/>
      <c r="D62" s="42"/>
      <c r="E62" s="42" t="str">
        <f>"."&amp;J62&amp;" ( ."&amp;SUM(J62+1)&amp;" - ."&amp;SUM(J62+6)&amp;" )"</f>
        <v>.232 ( .233 - .238 )</v>
      </c>
      <c r="F62" s="11" t="str">
        <f t="shared" si="5"/>
        <v>.232 ( .233 - .234 )</v>
      </c>
      <c r="G62" s="2"/>
      <c r="H62" s="2"/>
      <c r="I62" s="2"/>
      <c r="J62" s="2">
        <f>SUM(J60+8)</f>
        <v>232</v>
      </c>
      <c r="K62" s="1">
        <f t="shared" si="6"/>
        <v>232</v>
      </c>
    </row>
    <row r="63" spans="1:11" ht="9.75" customHeight="1">
      <c r="A63" s="10">
        <f t="shared" si="4"/>
        <v>236</v>
      </c>
      <c r="B63" s="9"/>
      <c r="C63" s="9"/>
      <c r="D63" s="42"/>
      <c r="E63" s="42"/>
      <c r="F63" s="11" t="str">
        <f t="shared" si="5"/>
        <v>.236 ( .237 - .238 )</v>
      </c>
      <c r="G63" s="2"/>
      <c r="H63" s="2"/>
      <c r="I63" s="2"/>
      <c r="J63" s="2"/>
      <c r="K63" s="1">
        <f t="shared" si="6"/>
        <v>236</v>
      </c>
    </row>
    <row r="64" spans="1:11" ht="9.75" customHeight="1">
      <c r="A64" s="10">
        <f t="shared" si="4"/>
        <v>240</v>
      </c>
      <c r="B64" s="9"/>
      <c r="C64" s="9"/>
      <c r="D64" s="9"/>
      <c r="E64" s="42" t="str">
        <f>"."&amp;J64&amp;" ( ."&amp;SUM(J64+1)&amp;" - ."&amp;SUM(J64+6)&amp;" )"</f>
        <v>.240 ( .241 - .246 )</v>
      </c>
      <c r="F64" s="11" t="str">
        <f t="shared" si="5"/>
        <v>.240 ( .241 - .242 )</v>
      </c>
      <c r="G64" s="2"/>
      <c r="H64" s="2"/>
      <c r="I64" s="2"/>
      <c r="J64" s="2">
        <f>SUM(J62+8)</f>
        <v>240</v>
      </c>
      <c r="K64" s="1">
        <f t="shared" si="6"/>
        <v>240</v>
      </c>
    </row>
    <row r="65" spans="1:11" ht="9.75" customHeight="1">
      <c r="A65" s="10">
        <f t="shared" si="4"/>
        <v>244</v>
      </c>
      <c r="B65" s="9"/>
      <c r="C65" s="9"/>
      <c r="D65" s="9"/>
      <c r="E65" s="42"/>
      <c r="F65" s="11" t="str">
        <f t="shared" si="5"/>
        <v>.244 ( .245 - .246 )</v>
      </c>
      <c r="G65" s="2"/>
      <c r="H65" s="2"/>
      <c r="I65" s="2"/>
      <c r="J65" s="2"/>
      <c r="K65" s="1">
        <f t="shared" si="6"/>
        <v>244</v>
      </c>
    </row>
    <row r="66" spans="1:11" ht="9.75" customHeight="1">
      <c r="A66" s="10">
        <f t="shared" si="4"/>
        <v>248</v>
      </c>
      <c r="B66" s="9"/>
      <c r="C66" s="9"/>
      <c r="D66" s="9"/>
      <c r="E66" s="9"/>
      <c r="F66" s="11" t="str">
        <f t="shared" si="5"/>
        <v>.248 ( .249 - .250 )</v>
      </c>
      <c r="G66" s="2"/>
      <c r="H66" s="2"/>
      <c r="I66" s="2"/>
      <c r="J66" s="2"/>
      <c r="K66" s="1">
        <f t="shared" si="6"/>
        <v>248</v>
      </c>
    </row>
    <row r="67" spans="1:10" ht="9.75" customHeight="1">
      <c r="A67" s="10">
        <f t="shared" si="4"/>
        <v>252</v>
      </c>
      <c r="B67" s="9"/>
      <c r="C67" s="9"/>
      <c r="D67" s="9"/>
      <c r="E67" s="9"/>
      <c r="F67" s="13"/>
      <c r="G67" s="1"/>
      <c r="H67" s="1"/>
      <c r="I67" s="1"/>
      <c r="J67" s="1"/>
    </row>
    <row r="68" spans="1:10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7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7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7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7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7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7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7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7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7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7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7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7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7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7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7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7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7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7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7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7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7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7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7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7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7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7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7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7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7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7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7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7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7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7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7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7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7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</sheetData>
  <sheetProtection/>
  <mergeCells count="56">
    <mergeCell ref="B36:B51"/>
    <mergeCell ref="C20:C27"/>
    <mergeCell ref="C28:C35"/>
    <mergeCell ref="C36:C43"/>
    <mergeCell ref="D4:D7"/>
    <mergeCell ref="C12:C19"/>
    <mergeCell ref="B4:B19"/>
    <mergeCell ref="C4:C11"/>
    <mergeCell ref="B20:B35"/>
    <mergeCell ref="C44:C51"/>
    <mergeCell ref="E16:E17"/>
    <mergeCell ref="E18:E19"/>
    <mergeCell ref="E20:E21"/>
    <mergeCell ref="D8:D11"/>
    <mergeCell ref="D12:D15"/>
    <mergeCell ref="D16:D19"/>
    <mergeCell ref="D20:D23"/>
    <mergeCell ref="E22:E23"/>
    <mergeCell ref="E4:E5"/>
    <mergeCell ref="E6:E7"/>
    <mergeCell ref="E8:E9"/>
    <mergeCell ref="E10:E11"/>
    <mergeCell ref="E12:E13"/>
    <mergeCell ref="E14:E15"/>
    <mergeCell ref="C52:C59"/>
    <mergeCell ref="E46:E47"/>
    <mergeCell ref="E32:E33"/>
    <mergeCell ref="E34:E35"/>
    <mergeCell ref="E36:E37"/>
    <mergeCell ref="E38:E39"/>
    <mergeCell ref="D56:D59"/>
    <mergeCell ref="E56:E57"/>
    <mergeCell ref="E58:E59"/>
    <mergeCell ref="D40:D43"/>
    <mergeCell ref="E24:E25"/>
    <mergeCell ref="E26:E27"/>
    <mergeCell ref="E28:E29"/>
    <mergeCell ref="E30:E31"/>
    <mergeCell ref="D32:D35"/>
    <mergeCell ref="D36:D39"/>
    <mergeCell ref="D24:D27"/>
    <mergeCell ref="D28:D31"/>
    <mergeCell ref="E64:E65"/>
    <mergeCell ref="E62:E63"/>
    <mergeCell ref="E40:E41"/>
    <mergeCell ref="E42:E43"/>
    <mergeCell ref="E44:E45"/>
    <mergeCell ref="E60:E61"/>
    <mergeCell ref="E48:E49"/>
    <mergeCell ref="E50:E51"/>
    <mergeCell ref="E52:E53"/>
    <mergeCell ref="E54:E55"/>
    <mergeCell ref="D60:D63"/>
    <mergeCell ref="D44:D47"/>
    <mergeCell ref="D48:D51"/>
    <mergeCell ref="D52:D5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13.140625" style="0" customWidth="1"/>
    <col min="4" max="5" width="13.28125" style="0" customWidth="1"/>
    <col min="6" max="7" width="13.8515625" style="0" customWidth="1"/>
    <col min="8" max="12" width="12.7109375" style="0" hidden="1" customWidth="1"/>
    <col min="19" max="19" width="10.7109375" style="0" customWidth="1"/>
    <col min="20" max="21" width="12.7109375" style="0" customWidth="1"/>
  </cols>
  <sheetData>
    <row r="1" spans="1:21" ht="9.75" customHeight="1">
      <c r="A1" s="4" t="s">
        <v>6</v>
      </c>
      <c r="B1" s="67">
        <v>0.128</v>
      </c>
      <c r="C1" s="5">
        <v>0.192</v>
      </c>
      <c r="D1" s="5">
        <v>0.224</v>
      </c>
      <c r="E1" s="19" t="s">
        <v>9</v>
      </c>
      <c r="F1" s="5">
        <v>0.248</v>
      </c>
      <c r="G1" s="5">
        <v>0.252</v>
      </c>
      <c r="H1" s="2"/>
      <c r="I1" s="2"/>
      <c r="J1" s="2"/>
      <c r="K1" s="2"/>
      <c r="L1" s="1"/>
      <c r="M1" s="52" t="s">
        <v>22</v>
      </c>
      <c r="N1" s="53"/>
      <c r="O1" s="25"/>
      <c r="P1" s="25"/>
      <c r="Q1" s="25"/>
      <c r="R1" s="25"/>
      <c r="S1" s="25"/>
      <c r="T1" s="25"/>
      <c r="U1" s="26"/>
    </row>
    <row r="2" spans="1:21" ht="9.75" customHeight="1" thickBot="1">
      <c r="A2" s="4" t="s">
        <v>7</v>
      </c>
      <c r="B2" s="6">
        <v>10000000</v>
      </c>
      <c r="C2" s="6">
        <v>11000000</v>
      </c>
      <c r="D2" s="6">
        <v>11100000</v>
      </c>
      <c r="E2" s="6">
        <v>11110000</v>
      </c>
      <c r="F2" s="6">
        <v>11111000</v>
      </c>
      <c r="G2" s="6">
        <v>11111100</v>
      </c>
      <c r="H2" s="3"/>
      <c r="I2" s="3"/>
      <c r="J2" s="3"/>
      <c r="K2" s="3"/>
      <c r="L2" s="1"/>
      <c r="M2" s="54"/>
      <c r="N2" s="55"/>
      <c r="O2" s="28"/>
      <c r="P2" s="28"/>
      <c r="Q2" s="28"/>
      <c r="R2" s="28"/>
      <c r="S2" s="28"/>
      <c r="T2" s="28"/>
      <c r="U2" s="29"/>
    </row>
    <row r="3" spans="1:21" ht="23.25" customHeight="1">
      <c r="A3" s="4" t="s">
        <v>8</v>
      </c>
      <c r="B3" s="23" t="s">
        <v>21</v>
      </c>
      <c r="C3" s="24" t="s">
        <v>16</v>
      </c>
      <c r="D3" s="24" t="s">
        <v>17</v>
      </c>
      <c r="E3" s="24" t="s">
        <v>18</v>
      </c>
      <c r="F3" s="24" t="s">
        <v>19</v>
      </c>
      <c r="G3" s="24" t="s">
        <v>20</v>
      </c>
      <c r="H3" s="2"/>
      <c r="I3" s="2"/>
      <c r="J3" s="2"/>
      <c r="K3" s="2"/>
      <c r="L3" s="1"/>
      <c r="M3" s="27"/>
      <c r="N3" s="28"/>
      <c r="O3" s="28"/>
      <c r="P3" s="28"/>
      <c r="Q3" s="28"/>
      <c r="R3" s="28"/>
      <c r="S3" s="28"/>
      <c r="T3" s="28"/>
      <c r="U3" s="29"/>
    </row>
    <row r="4" spans="1:21" ht="9.75" customHeight="1">
      <c r="A4" s="8" t="s">
        <v>5</v>
      </c>
      <c r="B4" s="47" t="s">
        <v>15</v>
      </c>
      <c r="C4" s="50" t="s">
        <v>14</v>
      </c>
      <c r="D4" s="51" t="s">
        <v>13</v>
      </c>
      <c r="E4" s="51" t="s">
        <v>12</v>
      </c>
      <c r="F4" s="51" t="s">
        <v>11</v>
      </c>
      <c r="G4" s="21" t="s">
        <v>10</v>
      </c>
      <c r="H4" s="1"/>
      <c r="I4" s="1"/>
      <c r="J4" s="1"/>
      <c r="K4" s="1"/>
      <c r="L4" s="1">
        <v>4</v>
      </c>
      <c r="M4" s="27"/>
      <c r="N4" s="28"/>
      <c r="O4" s="28"/>
      <c r="P4" s="28"/>
      <c r="Q4" s="28"/>
      <c r="R4" s="28"/>
      <c r="S4" s="28"/>
      <c r="T4" s="28"/>
      <c r="U4" s="29"/>
    </row>
    <row r="5" spans="1:21" ht="9.75" customHeight="1">
      <c r="A5" s="10">
        <f>SUM(A4+4)</f>
        <v>4</v>
      </c>
      <c r="B5" s="48"/>
      <c r="C5" s="50"/>
      <c r="D5" s="51"/>
      <c r="E5" s="51"/>
      <c r="F5" s="51"/>
      <c r="G5" s="21" t="str">
        <f>"."&amp;L5&amp;" ( ."&amp;SUM(L5+1)&amp;" - ."&amp;SUM(L5+2)&amp;" )"</f>
        <v>.4 ( .5 - .6 )</v>
      </c>
      <c r="H5" s="2"/>
      <c r="I5" s="2"/>
      <c r="J5" s="2"/>
      <c r="K5" s="2"/>
      <c r="L5">
        <v>4</v>
      </c>
      <c r="M5" s="30"/>
      <c r="N5" s="28"/>
      <c r="O5" s="28"/>
      <c r="P5" s="28"/>
      <c r="Q5" s="28"/>
      <c r="R5" s="28"/>
      <c r="S5" s="28"/>
      <c r="T5" s="28"/>
      <c r="U5" s="29"/>
    </row>
    <row r="6" spans="1:21" ht="9.75" customHeight="1">
      <c r="A6" s="10">
        <f aca="true" t="shared" si="0" ref="A6:A67">SUM(A5+4)</f>
        <v>8</v>
      </c>
      <c r="B6" s="48"/>
      <c r="C6" s="50"/>
      <c r="D6" s="51"/>
      <c r="E6" s="51"/>
      <c r="F6" s="51" t="str">
        <f>"."&amp;K6&amp;" ( ."&amp;SUM(K6+1)&amp;" - ."&amp;SUM(K6+6)&amp;" )"</f>
        <v>.8 ( .9 - .14 )</v>
      </c>
      <c r="G6" s="22" t="str">
        <f>"."&amp;L6&amp;" ( ."&amp;SUM(L6+1)&amp;" - ."&amp;SUM(L6+2)&amp;" )"</f>
        <v>.8 ( .9 - .10 )</v>
      </c>
      <c r="H6" s="2"/>
      <c r="I6" s="2"/>
      <c r="J6" s="2"/>
      <c r="K6" s="2">
        <v>8</v>
      </c>
      <c r="L6" s="1">
        <f aca="true" t="shared" si="1" ref="L6:L37">SUM(L5+4)</f>
        <v>8</v>
      </c>
      <c r="M6" s="31"/>
      <c r="N6" s="28"/>
      <c r="O6" s="28"/>
      <c r="P6" s="28"/>
      <c r="Q6" s="28"/>
      <c r="R6" s="28"/>
      <c r="S6" s="28"/>
      <c r="T6" s="28"/>
      <c r="U6" s="29"/>
    </row>
    <row r="7" spans="1:21" ht="9.75" customHeight="1">
      <c r="A7" s="10">
        <f t="shared" si="0"/>
        <v>12</v>
      </c>
      <c r="B7" s="48"/>
      <c r="C7" s="50"/>
      <c r="D7" s="51"/>
      <c r="E7" s="51"/>
      <c r="F7" s="51"/>
      <c r="G7" s="22" t="str">
        <f aca="true" t="shared" si="2" ref="G7:G63">"."&amp;L7&amp;" ( ."&amp;SUM(L7+1)&amp;" - ."&amp;SUM(L7+2)&amp;" )"</f>
        <v>.12 ( .13 - .14 )</v>
      </c>
      <c r="H7" s="2"/>
      <c r="I7" s="2"/>
      <c r="J7" s="2"/>
      <c r="K7" s="2"/>
      <c r="L7" s="1">
        <f t="shared" si="1"/>
        <v>12</v>
      </c>
      <c r="M7" s="31"/>
      <c r="N7" s="28"/>
      <c r="O7" s="28"/>
      <c r="P7" s="28"/>
      <c r="Q7" s="28"/>
      <c r="R7" s="28"/>
      <c r="S7" s="28"/>
      <c r="T7" s="28"/>
      <c r="U7" s="29"/>
    </row>
    <row r="8" spans="1:21" ht="9.75" customHeight="1">
      <c r="A8" s="10">
        <f t="shared" si="0"/>
        <v>16</v>
      </c>
      <c r="B8" s="48"/>
      <c r="C8" s="50"/>
      <c r="D8" s="51"/>
      <c r="E8" s="51" t="str">
        <f>"."&amp;J8&amp;" ( ."&amp;SUM(J8+1)&amp;" - ."&amp;SUM(J8+14)&amp;" )"</f>
        <v>.16 ( .17 - .30 )</v>
      </c>
      <c r="F8" s="51" t="str">
        <f>"."&amp;K8&amp;" ( ."&amp;SUM(K8+1)&amp;" - ."&amp;SUM(K8+6)&amp;" )"</f>
        <v>.16 ( .17 - .22 )</v>
      </c>
      <c r="G8" s="22" t="str">
        <f t="shared" si="2"/>
        <v>.16 ( .17 - .18 )</v>
      </c>
      <c r="H8" s="2"/>
      <c r="I8" s="2"/>
      <c r="J8" s="2">
        <v>16</v>
      </c>
      <c r="K8" s="2">
        <f>SUM(K6+8)</f>
        <v>16</v>
      </c>
      <c r="L8" s="1">
        <f t="shared" si="1"/>
        <v>16</v>
      </c>
      <c r="M8" s="31"/>
      <c r="N8" s="28"/>
      <c r="O8" s="28"/>
      <c r="P8" s="28"/>
      <c r="Q8" s="28"/>
      <c r="R8" s="28"/>
      <c r="S8" s="28"/>
      <c r="T8" s="28"/>
      <c r="U8" s="29"/>
    </row>
    <row r="9" spans="1:21" ht="9.75" customHeight="1">
      <c r="A9" s="10">
        <f t="shared" si="0"/>
        <v>20</v>
      </c>
      <c r="B9" s="48"/>
      <c r="C9" s="50"/>
      <c r="D9" s="51"/>
      <c r="E9" s="51"/>
      <c r="F9" s="51"/>
      <c r="G9" s="22" t="str">
        <f t="shared" si="2"/>
        <v>.20 ( .21 - .22 )</v>
      </c>
      <c r="H9" s="2"/>
      <c r="I9" s="2"/>
      <c r="J9" s="2"/>
      <c r="K9" s="2"/>
      <c r="L9" s="1">
        <f t="shared" si="1"/>
        <v>20</v>
      </c>
      <c r="M9" s="32"/>
      <c r="N9" s="28"/>
      <c r="O9" s="28"/>
      <c r="P9" s="28"/>
      <c r="Q9" s="28"/>
      <c r="R9" s="28"/>
      <c r="S9" s="28"/>
      <c r="T9" s="28"/>
      <c r="U9" s="29"/>
    </row>
    <row r="10" spans="1:21" ht="9.75" customHeight="1">
      <c r="A10" s="10">
        <f t="shared" si="0"/>
        <v>24</v>
      </c>
      <c r="B10" s="48"/>
      <c r="C10" s="50"/>
      <c r="D10" s="51"/>
      <c r="E10" s="51"/>
      <c r="F10" s="51" t="str">
        <f>"."&amp;K10&amp;" ( ."&amp;SUM(K10+1)&amp;" - ."&amp;SUM(K10+6)&amp;" )"</f>
        <v>.24 ( .25 - .30 )</v>
      </c>
      <c r="G10" s="22" t="str">
        <f t="shared" si="2"/>
        <v>.24 ( .25 - .26 )</v>
      </c>
      <c r="H10" s="2"/>
      <c r="I10" s="2"/>
      <c r="J10" s="2"/>
      <c r="K10" s="2">
        <f>SUM(K8+8)</f>
        <v>24</v>
      </c>
      <c r="L10" s="1">
        <f t="shared" si="1"/>
        <v>24</v>
      </c>
      <c r="M10" s="32"/>
      <c r="N10" s="28"/>
      <c r="O10" s="28"/>
      <c r="P10" s="28"/>
      <c r="Q10" s="28"/>
      <c r="R10" s="28"/>
      <c r="S10" s="28"/>
      <c r="T10" s="28"/>
      <c r="U10" s="29"/>
    </row>
    <row r="11" spans="1:21" ht="9.75" customHeight="1">
      <c r="A11" s="10">
        <f t="shared" si="0"/>
        <v>28</v>
      </c>
      <c r="B11" s="48"/>
      <c r="C11" s="50"/>
      <c r="D11" s="51"/>
      <c r="E11" s="51"/>
      <c r="F11" s="51"/>
      <c r="G11" s="22" t="str">
        <f t="shared" si="2"/>
        <v>.28 ( .29 - .30 )</v>
      </c>
      <c r="H11" s="2"/>
      <c r="I11" s="2"/>
      <c r="J11" s="2"/>
      <c r="K11" s="2"/>
      <c r="L11" s="1">
        <f t="shared" si="1"/>
        <v>28</v>
      </c>
      <c r="M11" s="32"/>
      <c r="N11" s="28"/>
      <c r="O11" s="28"/>
      <c r="P11" s="28"/>
      <c r="Q11" s="28"/>
      <c r="R11" s="28"/>
      <c r="S11" s="28"/>
      <c r="T11" s="28"/>
      <c r="U11" s="29"/>
    </row>
    <row r="12" spans="1:21" ht="9.75" customHeight="1">
      <c r="A12" s="10">
        <f t="shared" si="0"/>
        <v>32</v>
      </c>
      <c r="B12" s="48"/>
      <c r="C12" s="50"/>
      <c r="D12" s="51" t="str">
        <f>"."&amp;I12&amp;" ( ."&amp;SUM(I12+1)&amp;" - ."&amp;SUM(I12+30)&amp;" )"</f>
        <v>.32 ( .33 - .62 )</v>
      </c>
      <c r="E12" s="51" t="str">
        <f>"."&amp;J12&amp;" ( ."&amp;SUM(J12+1)&amp;" - ."&amp;SUM(J12+14)&amp;" )"</f>
        <v>.32 ( .33 - .46 )</v>
      </c>
      <c r="F12" s="51" t="str">
        <f>"."&amp;K12&amp;" ( ."&amp;SUM(K12+1)&amp;" - ."&amp;SUM(K12+6)&amp;" )"</f>
        <v>.32 ( .33 - .38 )</v>
      </c>
      <c r="G12" s="22" t="str">
        <f t="shared" si="2"/>
        <v>.32 ( .33 - .34 )</v>
      </c>
      <c r="H12" s="2"/>
      <c r="I12" s="2">
        <v>32</v>
      </c>
      <c r="J12" s="2">
        <f>SUM(J8+16)</f>
        <v>32</v>
      </c>
      <c r="K12" s="2">
        <f>SUM(K10+8)</f>
        <v>32</v>
      </c>
      <c r="L12" s="1">
        <f t="shared" si="1"/>
        <v>32</v>
      </c>
      <c r="M12" s="32"/>
      <c r="N12" s="28"/>
      <c r="O12" s="28"/>
      <c r="P12" s="28"/>
      <c r="Q12" s="28"/>
      <c r="R12" s="28"/>
      <c r="S12" s="28"/>
      <c r="T12" s="28"/>
      <c r="U12" s="29"/>
    </row>
    <row r="13" spans="1:21" ht="9.75" customHeight="1">
      <c r="A13" s="10">
        <f t="shared" si="0"/>
        <v>36</v>
      </c>
      <c r="B13" s="48"/>
      <c r="C13" s="50"/>
      <c r="D13" s="51"/>
      <c r="E13" s="51"/>
      <c r="F13" s="51"/>
      <c r="G13" s="22" t="str">
        <f t="shared" si="2"/>
        <v>.36 ( .37 - .38 )</v>
      </c>
      <c r="H13" s="2"/>
      <c r="I13" s="2"/>
      <c r="J13" s="2"/>
      <c r="K13" s="2"/>
      <c r="L13" s="1">
        <f t="shared" si="1"/>
        <v>36</v>
      </c>
      <c r="M13" s="32"/>
      <c r="N13" s="28"/>
      <c r="O13" s="28"/>
      <c r="P13" s="28"/>
      <c r="Q13" s="28"/>
      <c r="R13" s="28"/>
      <c r="S13" s="28"/>
      <c r="T13" s="28"/>
      <c r="U13" s="29"/>
    </row>
    <row r="14" spans="1:21" ht="9.75" customHeight="1">
      <c r="A14" s="10">
        <f t="shared" si="0"/>
        <v>40</v>
      </c>
      <c r="B14" s="48"/>
      <c r="C14" s="50"/>
      <c r="D14" s="51"/>
      <c r="E14" s="51"/>
      <c r="F14" s="51" t="str">
        <f>"."&amp;K14&amp;" ( ."&amp;SUM(K14+1)&amp;" - ."&amp;SUM(K14+6)&amp;" )"</f>
        <v>.40 ( .41 - .46 )</v>
      </c>
      <c r="G14" s="22" t="str">
        <f t="shared" si="2"/>
        <v>.40 ( .41 - .42 )</v>
      </c>
      <c r="H14" s="2"/>
      <c r="I14" s="2"/>
      <c r="J14" s="2"/>
      <c r="K14" s="2">
        <f>SUM(K12+8)</f>
        <v>40</v>
      </c>
      <c r="L14" s="1">
        <f t="shared" si="1"/>
        <v>40</v>
      </c>
      <c r="M14" s="31"/>
      <c r="N14" s="28"/>
      <c r="O14" s="28"/>
      <c r="P14" s="28"/>
      <c r="Q14" s="28"/>
      <c r="R14" s="33"/>
      <c r="S14" s="28"/>
      <c r="T14" s="28"/>
      <c r="U14" s="29"/>
    </row>
    <row r="15" spans="1:21" ht="9.75" customHeight="1">
      <c r="A15" s="10">
        <f t="shared" si="0"/>
        <v>44</v>
      </c>
      <c r="B15" s="48"/>
      <c r="C15" s="50"/>
      <c r="D15" s="51"/>
      <c r="E15" s="51"/>
      <c r="F15" s="51"/>
      <c r="G15" s="22" t="str">
        <f t="shared" si="2"/>
        <v>.44 ( .45 - .46 )</v>
      </c>
      <c r="H15" s="2"/>
      <c r="I15" s="2"/>
      <c r="J15" s="2"/>
      <c r="K15" s="2"/>
      <c r="L15" s="1">
        <f t="shared" si="1"/>
        <v>44</v>
      </c>
      <c r="M15" s="32"/>
      <c r="N15" s="28"/>
      <c r="O15" s="28"/>
      <c r="P15" s="28"/>
      <c r="Q15" s="28"/>
      <c r="R15" s="28"/>
      <c r="S15" s="28"/>
      <c r="T15" s="28"/>
      <c r="U15" s="29"/>
    </row>
    <row r="16" spans="1:21" ht="9.75" customHeight="1">
      <c r="A16" s="10">
        <f t="shared" si="0"/>
        <v>48</v>
      </c>
      <c r="B16" s="48"/>
      <c r="C16" s="50"/>
      <c r="D16" s="51"/>
      <c r="E16" s="51" t="str">
        <f>"."&amp;J16&amp;" ( ."&amp;SUM(J16+1)&amp;" - ."&amp;SUM(J16+14)&amp;" )"</f>
        <v>.48 ( .49 - .62 )</v>
      </c>
      <c r="F16" s="51" t="str">
        <f>"."&amp;K16&amp;" ( ."&amp;SUM(K16+1)&amp;" - ."&amp;SUM(K16+6)&amp;" )"</f>
        <v>.48 ( .49 - .54 )</v>
      </c>
      <c r="G16" s="22" t="str">
        <f t="shared" si="2"/>
        <v>.48 ( .49 - .50 )</v>
      </c>
      <c r="H16" s="2"/>
      <c r="I16" s="2"/>
      <c r="J16" s="2">
        <f>SUM(J12+16)</f>
        <v>48</v>
      </c>
      <c r="K16" s="2">
        <f>SUM(K14+8)</f>
        <v>48</v>
      </c>
      <c r="L16" s="1">
        <f t="shared" si="1"/>
        <v>48</v>
      </c>
      <c r="M16" s="34"/>
      <c r="N16" s="28"/>
      <c r="O16" s="28"/>
      <c r="P16" s="28"/>
      <c r="Q16" s="28"/>
      <c r="R16" s="28"/>
      <c r="S16" s="28"/>
      <c r="T16" s="28"/>
      <c r="U16" s="29"/>
    </row>
    <row r="17" spans="1:21" ht="9.75" customHeight="1">
      <c r="A17" s="10">
        <f t="shared" si="0"/>
        <v>52</v>
      </c>
      <c r="B17" s="48"/>
      <c r="C17" s="50"/>
      <c r="D17" s="51"/>
      <c r="E17" s="51"/>
      <c r="F17" s="51"/>
      <c r="G17" s="22" t="str">
        <f t="shared" si="2"/>
        <v>.52 ( .53 - .54 )</v>
      </c>
      <c r="H17" s="2"/>
      <c r="I17" s="2"/>
      <c r="J17" s="2"/>
      <c r="K17" s="2"/>
      <c r="L17" s="1">
        <f t="shared" si="1"/>
        <v>52</v>
      </c>
      <c r="M17" s="27"/>
      <c r="N17" s="28"/>
      <c r="O17" s="28"/>
      <c r="P17" s="28"/>
      <c r="Q17" s="28"/>
      <c r="R17" s="28"/>
      <c r="S17" s="28"/>
      <c r="T17" s="28"/>
      <c r="U17" s="29"/>
    </row>
    <row r="18" spans="1:21" ht="9.75" customHeight="1">
      <c r="A18" s="10">
        <f t="shared" si="0"/>
        <v>56</v>
      </c>
      <c r="B18" s="48"/>
      <c r="C18" s="50"/>
      <c r="D18" s="51"/>
      <c r="E18" s="51"/>
      <c r="F18" s="51" t="str">
        <f>"."&amp;K18&amp;" ( ."&amp;SUM(K18+1)&amp;" - ."&amp;SUM(K18+6)&amp;" )"</f>
        <v>.56 ( .57 - .62 )</v>
      </c>
      <c r="G18" s="22" t="str">
        <f t="shared" si="2"/>
        <v>.56 ( .57 - .58 )</v>
      </c>
      <c r="H18" s="2"/>
      <c r="I18" s="2"/>
      <c r="J18" s="2"/>
      <c r="K18" s="2">
        <f>SUM(K16+8)</f>
        <v>56</v>
      </c>
      <c r="L18" s="1">
        <f t="shared" si="1"/>
        <v>56</v>
      </c>
      <c r="M18" s="31"/>
      <c r="N18" s="28"/>
      <c r="O18" s="28"/>
      <c r="P18" s="28"/>
      <c r="Q18" s="28"/>
      <c r="R18" s="28"/>
      <c r="S18" s="28"/>
      <c r="T18" s="28"/>
      <c r="U18" s="29"/>
    </row>
    <row r="19" spans="1:21" ht="9.75" customHeight="1">
      <c r="A19" s="10">
        <f t="shared" si="0"/>
        <v>60</v>
      </c>
      <c r="B19" s="48"/>
      <c r="C19" s="50"/>
      <c r="D19" s="51"/>
      <c r="E19" s="51"/>
      <c r="F19" s="51"/>
      <c r="G19" s="22" t="str">
        <f t="shared" si="2"/>
        <v>.60 ( .61 - .62 )</v>
      </c>
      <c r="H19" s="2"/>
      <c r="I19" s="2"/>
      <c r="J19" s="2"/>
      <c r="K19" s="2"/>
      <c r="L19" s="1">
        <f t="shared" si="1"/>
        <v>60</v>
      </c>
      <c r="M19" s="31"/>
      <c r="N19" s="28"/>
      <c r="O19" s="28"/>
      <c r="P19" s="28"/>
      <c r="Q19" s="28"/>
      <c r="R19" s="28"/>
      <c r="S19" s="28"/>
      <c r="T19" s="28"/>
      <c r="U19" s="29"/>
    </row>
    <row r="20" spans="1:21" ht="9.75" customHeight="1">
      <c r="A20" s="10">
        <f t="shared" si="0"/>
        <v>64</v>
      </c>
      <c r="B20" s="48"/>
      <c r="C20" s="50" t="str">
        <f>"."&amp;H20&amp;" ( ."&amp;SUM(H20+1)&amp;" - ."&amp;SUM(H20+62)&amp;" )"</f>
        <v>.64 ( .65 - .126 )</v>
      </c>
      <c r="D20" s="51" t="str">
        <f>"."&amp;I20&amp;" ( ."&amp;SUM(I20+1)&amp;" - ."&amp;SUM(I20+30)&amp;" )"</f>
        <v>.64 ( .65 - .94 )</v>
      </c>
      <c r="E20" s="51" t="str">
        <f>"."&amp;J20&amp;" ( ."&amp;SUM(J20+1)&amp;" - ."&amp;SUM(J20+14)&amp;" )"</f>
        <v>.64 ( .65 - .78 )</v>
      </c>
      <c r="F20" s="51" t="str">
        <f>"."&amp;K20&amp;" ( ."&amp;SUM(K20+1)&amp;" - ."&amp;SUM(K20+6)&amp;" )"</f>
        <v>.64 ( .65 - .70 )</v>
      </c>
      <c r="G20" s="22" t="str">
        <f t="shared" si="2"/>
        <v>.64 ( .65 - .66 )</v>
      </c>
      <c r="H20" s="2">
        <v>64</v>
      </c>
      <c r="I20" s="2">
        <f>SUM(I12+32)</f>
        <v>64</v>
      </c>
      <c r="J20" s="2">
        <f>SUM(J16+16)</f>
        <v>64</v>
      </c>
      <c r="K20" s="2">
        <f>SUM(K18+8)</f>
        <v>64</v>
      </c>
      <c r="L20" s="1">
        <f t="shared" si="1"/>
        <v>64</v>
      </c>
      <c r="M20" s="31"/>
      <c r="N20" s="28"/>
      <c r="O20" s="28"/>
      <c r="P20" s="28"/>
      <c r="Q20" s="28"/>
      <c r="R20" s="28"/>
      <c r="S20" s="28"/>
      <c r="T20" s="28"/>
      <c r="U20" s="29"/>
    </row>
    <row r="21" spans="1:21" ht="9.75" customHeight="1">
      <c r="A21" s="10">
        <f t="shared" si="0"/>
        <v>68</v>
      </c>
      <c r="B21" s="48"/>
      <c r="C21" s="50"/>
      <c r="D21" s="51"/>
      <c r="E21" s="51"/>
      <c r="F21" s="51"/>
      <c r="G21" s="22" t="str">
        <f t="shared" si="2"/>
        <v>.68 ( .69 - .70 )</v>
      </c>
      <c r="H21" s="2"/>
      <c r="I21" s="2"/>
      <c r="J21" s="2"/>
      <c r="K21" s="2"/>
      <c r="L21" s="1">
        <f t="shared" si="1"/>
        <v>68</v>
      </c>
      <c r="M21" s="31"/>
      <c r="N21" s="28"/>
      <c r="O21" s="28"/>
      <c r="P21" s="28"/>
      <c r="Q21" s="28"/>
      <c r="R21" s="28"/>
      <c r="S21" s="35"/>
      <c r="T21" s="28"/>
      <c r="U21" s="29"/>
    </row>
    <row r="22" spans="1:21" ht="9.75" customHeight="1">
      <c r="A22" s="10">
        <f t="shared" si="0"/>
        <v>72</v>
      </c>
      <c r="B22" s="48"/>
      <c r="C22" s="50"/>
      <c r="D22" s="51"/>
      <c r="E22" s="51"/>
      <c r="F22" s="51" t="str">
        <f>"."&amp;K22&amp;" ( ."&amp;SUM(K22+1)&amp;" - ."&amp;SUM(K22+6)&amp;" )"</f>
        <v>.72 ( .73 - .78 )</v>
      </c>
      <c r="G22" s="22" t="str">
        <f t="shared" si="2"/>
        <v>.72 ( .73 - .74 )</v>
      </c>
      <c r="H22" s="2"/>
      <c r="I22" s="2"/>
      <c r="J22" s="2"/>
      <c r="K22" s="2">
        <f>SUM(K20+8)</f>
        <v>72</v>
      </c>
      <c r="L22" s="1">
        <f t="shared" si="1"/>
        <v>72</v>
      </c>
      <c r="M22" s="31"/>
      <c r="N22" s="28"/>
      <c r="O22" s="28"/>
      <c r="P22" s="28"/>
      <c r="Q22" s="28"/>
      <c r="R22" s="28"/>
      <c r="S22" s="28"/>
      <c r="T22" s="28"/>
      <c r="U22" s="29"/>
    </row>
    <row r="23" spans="1:21" ht="9.75" customHeight="1">
      <c r="A23" s="10">
        <f t="shared" si="0"/>
        <v>76</v>
      </c>
      <c r="B23" s="48"/>
      <c r="C23" s="50"/>
      <c r="D23" s="51"/>
      <c r="E23" s="51"/>
      <c r="F23" s="51"/>
      <c r="G23" s="22" t="str">
        <f t="shared" si="2"/>
        <v>.76 ( .77 - .78 )</v>
      </c>
      <c r="H23" s="2"/>
      <c r="I23" s="2"/>
      <c r="J23" s="2"/>
      <c r="K23" s="2"/>
      <c r="L23" s="1">
        <f t="shared" si="1"/>
        <v>76</v>
      </c>
      <c r="M23" s="31"/>
      <c r="N23" s="28"/>
      <c r="O23" s="28"/>
      <c r="P23" s="28"/>
      <c r="Q23" s="28"/>
      <c r="R23" s="28"/>
      <c r="S23" s="28"/>
      <c r="T23" s="28"/>
      <c r="U23" s="29"/>
    </row>
    <row r="24" spans="1:21" ht="9.75" customHeight="1">
      <c r="A24" s="10">
        <f t="shared" si="0"/>
        <v>80</v>
      </c>
      <c r="B24" s="48"/>
      <c r="C24" s="50"/>
      <c r="D24" s="51"/>
      <c r="E24" s="51" t="str">
        <f>"."&amp;J24&amp;" ( ."&amp;SUM(J24+1)&amp;" - ."&amp;SUM(J24+14)&amp;" )"</f>
        <v>.80 ( .81 - .94 )</v>
      </c>
      <c r="F24" s="51" t="str">
        <f>"."&amp;K24&amp;" ( ."&amp;SUM(K24+1)&amp;" - ."&amp;SUM(K24+6)&amp;" )"</f>
        <v>.80 ( .81 - .86 )</v>
      </c>
      <c r="G24" s="22" t="str">
        <f t="shared" si="2"/>
        <v>.80 ( .81 - .82 )</v>
      </c>
      <c r="H24" s="2"/>
      <c r="I24" s="2"/>
      <c r="J24" s="2">
        <f>SUM(J20+16)</f>
        <v>80</v>
      </c>
      <c r="K24" s="2">
        <f>SUM(K22+8)</f>
        <v>80</v>
      </c>
      <c r="L24" s="1">
        <f t="shared" si="1"/>
        <v>80</v>
      </c>
      <c r="M24" s="31"/>
      <c r="N24" s="28"/>
      <c r="O24" s="28"/>
      <c r="P24" s="28"/>
      <c r="Q24" s="28"/>
      <c r="R24" s="28"/>
      <c r="S24" s="28"/>
      <c r="T24" s="28"/>
      <c r="U24" s="29"/>
    </row>
    <row r="25" spans="1:21" ht="9.75" customHeight="1">
      <c r="A25" s="10">
        <f t="shared" si="0"/>
        <v>84</v>
      </c>
      <c r="B25" s="48"/>
      <c r="C25" s="50"/>
      <c r="D25" s="51"/>
      <c r="E25" s="51"/>
      <c r="F25" s="51"/>
      <c r="G25" s="22" t="str">
        <f t="shared" si="2"/>
        <v>.84 ( .85 - .86 )</v>
      </c>
      <c r="H25" s="2"/>
      <c r="I25" s="2"/>
      <c r="J25" s="2"/>
      <c r="K25" s="2"/>
      <c r="L25" s="1">
        <f t="shared" si="1"/>
        <v>84</v>
      </c>
      <c r="M25" s="31"/>
      <c r="N25" s="28"/>
      <c r="O25" s="28"/>
      <c r="P25" s="28"/>
      <c r="Q25" s="28"/>
      <c r="R25" s="28"/>
      <c r="S25" s="28"/>
      <c r="T25" s="28"/>
      <c r="U25" s="29"/>
    </row>
    <row r="26" spans="1:21" ht="9.75" customHeight="1">
      <c r="A26" s="10">
        <f t="shared" si="0"/>
        <v>88</v>
      </c>
      <c r="B26" s="48"/>
      <c r="C26" s="50"/>
      <c r="D26" s="51"/>
      <c r="E26" s="51"/>
      <c r="F26" s="51" t="str">
        <f>"."&amp;K26&amp;" ( ."&amp;SUM(K26+1)&amp;" - ."&amp;SUM(K26+6)&amp;" )"</f>
        <v>.88 ( .89 - .94 )</v>
      </c>
      <c r="G26" s="22" t="str">
        <f t="shared" si="2"/>
        <v>.88 ( .89 - .90 )</v>
      </c>
      <c r="H26" s="2"/>
      <c r="I26" s="2"/>
      <c r="J26" s="2"/>
      <c r="K26" s="2">
        <f>SUM(K24+8)</f>
        <v>88</v>
      </c>
      <c r="L26" s="1">
        <f t="shared" si="1"/>
        <v>88</v>
      </c>
      <c r="M26" s="31"/>
      <c r="N26" s="28"/>
      <c r="O26" s="28"/>
      <c r="P26" s="28"/>
      <c r="Q26" s="28"/>
      <c r="R26" s="28"/>
      <c r="S26" s="28"/>
      <c r="T26" s="28"/>
      <c r="U26" s="29"/>
    </row>
    <row r="27" spans="1:21" ht="9.75" customHeight="1">
      <c r="A27" s="10">
        <f t="shared" si="0"/>
        <v>92</v>
      </c>
      <c r="B27" s="48"/>
      <c r="C27" s="50"/>
      <c r="D27" s="51"/>
      <c r="E27" s="51"/>
      <c r="F27" s="51"/>
      <c r="G27" s="22" t="str">
        <f t="shared" si="2"/>
        <v>.92 ( .93 - .94 )</v>
      </c>
      <c r="H27" s="2"/>
      <c r="I27" s="2"/>
      <c r="J27" s="2"/>
      <c r="K27" s="2"/>
      <c r="L27" s="1">
        <f t="shared" si="1"/>
        <v>92</v>
      </c>
      <c r="M27" s="31"/>
      <c r="N27" s="28"/>
      <c r="O27" s="28"/>
      <c r="P27" s="28"/>
      <c r="Q27" s="28"/>
      <c r="R27" s="28"/>
      <c r="S27" s="28"/>
      <c r="T27" s="28"/>
      <c r="U27" s="29"/>
    </row>
    <row r="28" spans="1:21" ht="9.75" customHeight="1" thickBot="1">
      <c r="A28" s="10">
        <f t="shared" si="0"/>
        <v>96</v>
      </c>
      <c r="B28" s="48"/>
      <c r="C28" s="50"/>
      <c r="D28" s="51" t="str">
        <f>"."&amp;I28&amp;" ( ."&amp;SUM(I28+1)&amp;" - ."&amp;SUM(I28+30)&amp;" )"</f>
        <v>.96 ( .97 - .126 )</v>
      </c>
      <c r="E28" s="51" t="str">
        <f>"."&amp;J28&amp;" ( ."&amp;SUM(J28+1)&amp;" - ."&amp;SUM(J28+14)&amp;" )"</f>
        <v>.96 ( .97 - .110 )</v>
      </c>
      <c r="F28" s="51" t="str">
        <f>"."&amp;K28&amp;" ( ."&amp;SUM(K28+1)&amp;" - ."&amp;SUM(K28+6)&amp;" )"</f>
        <v>.96 ( .97 - .102 )</v>
      </c>
      <c r="G28" s="22" t="str">
        <f t="shared" si="2"/>
        <v>.96 ( .97 - .98 )</v>
      </c>
      <c r="H28" s="2"/>
      <c r="I28" s="2">
        <f>SUM(I20+32)</f>
        <v>96</v>
      </c>
      <c r="J28" s="2">
        <f>SUM(J24+16)</f>
        <v>96</v>
      </c>
      <c r="K28" s="2">
        <f>SUM(K26+8)</f>
        <v>96</v>
      </c>
      <c r="L28" s="1">
        <f t="shared" si="1"/>
        <v>96</v>
      </c>
      <c r="M28" s="31"/>
      <c r="N28" s="28"/>
      <c r="O28" s="28"/>
      <c r="P28" s="28"/>
      <c r="Q28" s="28"/>
      <c r="R28" s="28"/>
      <c r="S28" s="28"/>
      <c r="T28" s="28"/>
      <c r="U28" s="29"/>
    </row>
    <row r="29" spans="1:21" ht="9.75" customHeight="1">
      <c r="A29" s="10">
        <f t="shared" si="0"/>
        <v>100</v>
      </c>
      <c r="B29" s="48"/>
      <c r="C29" s="50"/>
      <c r="D29" s="51"/>
      <c r="E29" s="51"/>
      <c r="F29" s="51"/>
      <c r="G29" s="22" t="str">
        <f t="shared" si="2"/>
        <v>.100 ( .101 - .102 )</v>
      </c>
      <c r="H29" s="2"/>
      <c r="I29" s="2"/>
      <c r="J29" s="2"/>
      <c r="K29" s="2"/>
      <c r="L29" s="1">
        <f t="shared" si="1"/>
        <v>100</v>
      </c>
      <c r="M29" s="31"/>
      <c r="N29" s="28"/>
      <c r="O29" s="28"/>
      <c r="P29" s="52" t="s">
        <v>24</v>
      </c>
      <c r="Q29" s="56"/>
      <c r="R29" s="56"/>
      <c r="S29" s="57"/>
      <c r="T29" s="28"/>
      <c r="U29" s="29"/>
    </row>
    <row r="30" spans="1:21" ht="9.75" customHeight="1" thickBot="1">
      <c r="A30" s="10">
        <f t="shared" si="0"/>
        <v>104</v>
      </c>
      <c r="B30" s="48"/>
      <c r="C30" s="50"/>
      <c r="D30" s="51"/>
      <c r="E30" s="51"/>
      <c r="F30" s="51" t="str">
        <f>"."&amp;K30&amp;" ( ."&amp;SUM(K30+1)&amp;" - ."&amp;SUM(K30+6)&amp;" )"</f>
        <v>.104 ( .105 - .110 )</v>
      </c>
      <c r="G30" s="22" t="str">
        <f t="shared" si="2"/>
        <v>.104 ( .105 - .106 )</v>
      </c>
      <c r="H30" s="2"/>
      <c r="I30" s="2"/>
      <c r="J30" s="2"/>
      <c r="K30" s="2">
        <f>SUM(K28+8)</f>
        <v>104</v>
      </c>
      <c r="L30" s="1">
        <f t="shared" si="1"/>
        <v>104</v>
      </c>
      <c r="M30" s="31"/>
      <c r="N30" s="28"/>
      <c r="O30" s="28"/>
      <c r="P30" s="58"/>
      <c r="Q30" s="59"/>
      <c r="R30" s="59"/>
      <c r="S30" s="60"/>
      <c r="T30" s="28"/>
      <c r="U30" s="29"/>
    </row>
    <row r="31" spans="1:21" ht="9.75" customHeight="1">
      <c r="A31" s="10">
        <f t="shared" si="0"/>
        <v>108</v>
      </c>
      <c r="B31" s="48"/>
      <c r="C31" s="50"/>
      <c r="D31" s="51"/>
      <c r="E31" s="51"/>
      <c r="F31" s="51"/>
      <c r="G31" s="22" t="str">
        <f t="shared" si="2"/>
        <v>.108 ( .109 - .110 )</v>
      </c>
      <c r="H31" s="2"/>
      <c r="I31" s="2"/>
      <c r="J31" s="2"/>
      <c r="K31" s="2"/>
      <c r="L31" s="1">
        <f t="shared" si="1"/>
        <v>108</v>
      </c>
      <c r="M31" s="31"/>
      <c r="N31" s="28"/>
      <c r="O31" s="28"/>
      <c r="P31" s="39"/>
      <c r="Q31" s="39"/>
      <c r="R31" s="39"/>
      <c r="S31" s="28"/>
      <c r="T31" s="28"/>
      <c r="U31" s="29"/>
    </row>
    <row r="32" spans="1:21" ht="9.75" customHeight="1">
      <c r="A32" s="10">
        <f t="shared" si="0"/>
        <v>112</v>
      </c>
      <c r="B32" s="48"/>
      <c r="C32" s="50"/>
      <c r="D32" s="51"/>
      <c r="E32" s="51" t="str">
        <f>"."&amp;J32&amp;" ( ."&amp;SUM(J32+1)&amp;" - ."&amp;SUM(J32+14)&amp;" )"</f>
        <v>.112 ( .113 - .126 )</v>
      </c>
      <c r="F32" s="51" t="str">
        <f>"."&amp;K32&amp;" ( ."&amp;SUM(K32+1)&amp;" - ."&amp;SUM(K32+6)&amp;" )"</f>
        <v>.112 ( .113 - .118 )</v>
      </c>
      <c r="G32" s="22" t="str">
        <f t="shared" si="2"/>
        <v>.112 ( .113 - .114 )</v>
      </c>
      <c r="H32" s="2"/>
      <c r="I32" s="2"/>
      <c r="J32" s="2">
        <f>SUM(J28+16)</f>
        <v>112</v>
      </c>
      <c r="K32" s="2">
        <f>SUM(K30+8)</f>
        <v>112</v>
      </c>
      <c r="L32" s="1">
        <f t="shared" si="1"/>
        <v>112</v>
      </c>
      <c r="M32" s="36"/>
      <c r="N32" s="37"/>
      <c r="O32" s="28"/>
      <c r="P32" s="39"/>
      <c r="Q32" s="39"/>
      <c r="R32" s="39"/>
      <c r="S32" s="28"/>
      <c r="T32" s="28"/>
      <c r="U32" s="29"/>
    </row>
    <row r="33" spans="1:21" ht="9.75" customHeight="1">
      <c r="A33" s="10">
        <f t="shared" si="0"/>
        <v>116</v>
      </c>
      <c r="B33" s="48"/>
      <c r="C33" s="50"/>
      <c r="D33" s="51"/>
      <c r="E33" s="51"/>
      <c r="F33" s="51"/>
      <c r="G33" s="22" t="str">
        <f t="shared" si="2"/>
        <v>.116 ( .117 - .118 )</v>
      </c>
      <c r="H33" s="2"/>
      <c r="I33" s="2"/>
      <c r="J33" s="2"/>
      <c r="K33" s="2"/>
      <c r="L33" s="1">
        <f t="shared" si="1"/>
        <v>116</v>
      </c>
      <c r="O33" s="25"/>
      <c r="P33" s="25"/>
      <c r="Q33" s="25"/>
      <c r="R33" s="25"/>
      <c r="S33" s="25"/>
      <c r="T33" s="25"/>
      <c r="U33" s="25"/>
    </row>
    <row r="34" spans="1:21" ht="9.75" customHeight="1" thickBot="1">
      <c r="A34" s="10">
        <f t="shared" si="0"/>
        <v>120</v>
      </c>
      <c r="B34" s="48"/>
      <c r="C34" s="50"/>
      <c r="D34" s="51"/>
      <c r="E34" s="51"/>
      <c r="F34" s="51" t="str">
        <f>"."&amp;K34&amp;" ( ."&amp;SUM(K34+1)&amp;" - ."&amp;SUM(K34+6)&amp;" )"</f>
        <v>.120 ( .121 - .126 )</v>
      </c>
      <c r="G34" s="22" t="str">
        <f t="shared" si="2"/>
        <v>.120 ( .121 - .122 )</v>
      </c>
      <c r="H34" s="2"/>
      <c r="I34" s="2"/>
      <c r="J34" s="2"/>
      <c r="K34" s="2">
        <f>SUM(K32+8)</f>
        <v>120</v>
      </c>
      <c r="L34" s="1">
        <f t="shared" si="1"/>
        <v>120</v>
      </c>
      <c r="M34" s="40"/>
      <c r="N34" s="41"/>
      <c r="O34" s="28"/>
      <c r="P34" s="28"/>
      <c r="Q34" s="28"/>
      <c r="R34" s="28"/>
      <c r="S34" s="28"/>
      <c r="T34" s="28"/>
      <c r="U34" s="29"/>
    </row>
    <row r="35" spans="1:21" ht="9.75" customHeight="1">
      <c r="A35" s="10">
        <f t="shared" si="0"/>
        <v>124</v>
      </c>
      <c r="B35" s="49"/>
      <c r="C35" s="50"/>
      <c r="D35" s="51"/>
      <c r="E35" s="51"/>
      <c r="F35" s="51"/>
      <c r="G35" s="22" t="str">
        <f t="shared" si="2"/>
        <v>.124 ( .125 - .126 )</v>
      </c>
      <c r="H35" s="2"/>
      <c r="I35" s="2"/>
      <c r="J35" s="2"/>
      <c r="K35" s="2"/>
      <c r="L35" s="1">
        <f t="shared" si="1"/>
        <v>124</v>
      </c>
      <c r="M35" s="52" t="s">
        <v>23</v>
      </c>
      <c r="N35" s="57"/>
      <c r="O35" s="28"/>
      <c r="P35" s="28"/>
      <c r="Q35" s="28"/>
      <c r="R35" s="28"/>
      <c r="S35" s="28"/>
      <c r="T35" s="28"/>
      <c r="U35" s="29"/>
    </row>
    <row r="36" spans="1:21" ht="9.75" customHeight="1" thickBot="1">
      <c r="A36" s="10">
        <f t="shared" si="0"/>
        <v>128</v>
      </c>
      <c r="B36" s="64"/>
      <c r="C36" s="43" t="str">
        <f>"."&amp;H36&amp;" ( ."&amp;SUM(H36+1)&amp;" - ."&amp;SUM(H36+62)&amp;" )"</f>
        <v>.128 ( .129 - .190 )</v>
      </c>
      <c r="D36" s="42" t="str">
        <f>"."&amp;I36&amp;"( ."&amp;SUM(I36+1)&amp;" - ."&amp;SUM(I36+30)&amp;" )"</f>
        <v>.128( .129 - .158 )</v>
      </c>
      <c r="E36" s="42" t="str">
        <f>"."&amp;J36&amp;" ( ."&amp;SUM(J36+1)&amp;" - ."&amp;SUM(J36+14)&amp;" )"</f>
        <v>.128 ( .129 - .142 )</v>
      </c>
      <c r="F36" s="42" t="str">
        <f>"."&amp;K36&amp;" ( ."&amp;SUM(K36+1)&amp;" - ."&amp;SUM(K36+6)&amp;" )"</f>
        <v>.128 ( .129 - .134 )</v>
      </c>
      <c r="G36" s="11" t="str">
        <f t="shared" si="2"/>
        <v>.128 ( .129 - .130 )</v>
      </c>
      <c r="H36" s="2">
        <f>SUM(H20+64)</f>
        <v>128</v>
      </c>
      <c r="I36" s="2">
        <f>SUM(I28+32)</f>
        <v>128</v>
      </c>
      <c r="J36" s="2">
        <f>SUM(J32+16)</f>
        <v>128</v>
      </c>
      <c r="K36" s="2">
        <f>SUM(K34+8)</f>
        <v>128</v>
      </c>
      <c r="L36" s="1">
        <f t="shared" si="1"/>
        <v>128</v>
      </c>
      <c r="M36" s="58"/>
      <c r="N36" s="60"/>
      <c r="O36" s="28"/>
      <c r="P36" s="28"/>
      <c r="Q36" s="28"/>
      <c r="R36" s="28"/>
      <c r="S36" s="28"/>
      <c r="T36" s="28"/>
      <c r="U36" s="29"/>
    </row>
    <row r="37" spans="1:21" ht="9.75" customHeight="1">
      <c r="A37" s="10">
        <f t="shared" si="0"/>
        <v>132</v>
      </c>
      <c r="B37" s="65"/>
      <c r="C37" s="43"/>
      <c r="D37" s="42"/>
      <c r="E37" s="42"/>
      <c r="F37" s="42"/>
      <c r="G37" s="11" t="str">
        <f t="shared" si="2"/>
        <v>.132 ( .133 - .134 )</v>
      </c>
      <c r="H37" s="2"/>
      <c r="I37" s="2"/>
      <c r="J37" s="2"/>
      <c r="K37" s="2"/>
      <c r="L37" s="1">
        <f t="shared" si="1"/>
        <v>132</v>
      </c>
      <c r="M37" s="27"/>
      <c r="N37" s="28"/>
      <c r="O37" s="28"/>
      <c r="P37" s="28"/>
      <c r="Q37" s="28"/>
      <c r="R37" s="28"/>
      <c r="S37" s="28"/>
      <c r="T37" s="28"/>
      <c r="U37" s="29"/>
    </row>
    <row r="38" spans="1:21" ht="9.75" customHeight="1">
      <c r="A38" s="10">
        <f t="shared" si="0"/>
        <v>136</v>
      </c>
      <c r="B38" s="65"/>
      <c r="C38" s="43"/>
      <c r="D38" s="42"/>
      <c r="E38" s="42"/>
      <c r="F38" s="42" t="str">
        <f>"."&amp;K38&amp;" ( ."&amp;SUM(K38+1)&amp;" - ."&amp;SUM(K38+6)&amp;" )"</f>
        <v>.136 ( .137 - .142 )</v>
      </c>
      <c r="G38" s="11" t="str">
        <f t="shared" si="2"/>
        <v>.136 ( .137 - .138 )</v>
      </c>
      <c r="H38" s="2"/>
      <c r="I38" s="2"/>
      <c r="J38" s="2"/>
      <c r="K38" s="2">
        <f>SUM(K36+8)</f>
        <v>136</v>
      </c>
      <c r="L38" s="1">
        <f aca="true" t="shared" si="3" ref="L38:L66">SUM(L37+4)</f>
        <v>136</v>
      </c>
      <c r="M38" s="27"/>
      <c r="N38" s="28"/>
      <c r="O38" s="28"/>
      <c r="P38" s="28"/>
      <c r="Q38" s="28"/>
      <c r="R38" s="28"/>
      <c r="S38" s="28"/>
      <c r="T38" s="28"/>
      <c r="U38" s="29"/>
    </row>
    <row r="39" spans="1:21" ht="9.75" customHeight="1">
      <c r="A39" s="10">
        <f t="shared" si="0"/>
        <v>140</v>
      </c>
      <c r="B39" s="65"/>
      <c r="C39" s="43"/>
      <c r="D39" s="42"/>
      <c r="E39" s="42"/>
      <c r="F39" s="42"/>
      <c r="G39" s="11" t="str">
        <f t="shared" si="2"/>
        <v>.140 ( .141 - .142 )</v>
      </c>
      <c r="H39" s="2"/>
      <c r="I39" s="2"/>
      <c r="J39" s="2"/>
      <c r="K39" s="2"/>
      <c r="L39" s="1">
        <f t="shared" si="3"/>
        <v>140</v>
      </c>
      <c r="M39" s="30"/>
      <c r="N39" s="28"/>
      <c r="O39" s="28"/>
      <c r="P39" s="28"/>
      <c r="Q39" s="28"/>
      <c r="R39" s="28"/>
      <c r="S39" s="28"/>
      <c r="T39" s="28"/>
      <c r="U39" s="29"/>
    </row>
    <row r="40" spans="1:21" ht="9.75" customHeight="1">
      <c r="A40" s="10">
        <f t="shared" si="0"/>
        <v>144</v>
      </c>
      <c r="B40" s="65"/>
      <c r="C40" s="43"/>
      <c r="D40" s="42"/>
      <c r="E40" s="42" t="str">
        <f>"."&amp;J40&amp;" ( ."&amp;SUM(J40+1)&amp;" - ."&amp;SUM(J40+14)&amp;" )"</f>
        <v>.144 ( .145 - .158 )</v>
      </c>
      <c r="F40" s="42" t="str">
        <f>"."&amp;K40&amp;" ( ."&amp;SUM(K40+1)&amp;" - ."&amp;SUM(K40+6)&amp;" )"</f>
        <v>.144 ( .145 - .150 )</v>
      </c>
      <c r="G40" s="11" t="str">
        <f t="shared" si="2"/>
        <v>.144 ( .145 - .146 )</v>
      </c>
      <c r="H40" s="2"/>
      <c r="I40" s="2"/>
      <c r="J40" s="2">
        <f>SUM(J36+16)</f>
        <v>144</v>
      </c>
      <c r="K40" s="2">
        <f>SUM(K38+8)</f>
        <v>144</v>
      </c>
      <c r="L40" s="1">
        <f t="shared" si="3"/>
        <v>144</v>
      </c>
      <c r="M40" s="31"/>
      <c r="N40" s="28"/>
      <c r="O40" s="28"/>
      <c r="P40" s="28"/>
      <c r="Q40" s="28"/>
      <c r="R40" s="28"/>
      <c r="S40" s="28"/>
      <c r="T40" s="28"/>
      <c r="U40" s="29"/>
    </row>
    <row r="41" spans="1:21" ht="9.75" customHeight="1">
      <c r="A41" s="10">
        <f t="shared" si="0"/>
        <v>148</v>
      </c>
      <c r="B41" s="65"/>
      <c r="C41" s="43"/>
      <c r="D41" s="42"/>
      <c r="E41" s="42"/>
      <c r="F41" s="42"/>
      <c r="G41" s="11" t="str">
        <f t="shared" si="2"/>
        <v>.148 ( .149 - .150 )</v>
      </c>
      <c r="H41" s="2"/>
      <c r="I41" s="2"/>
      <c r="J41" s="2"/>
      <c r="K41" s="2"/>
      <c r="L41" s="1">
        <f t="shared" si="3"/>
        <v>148</v>
      </c>
      <c r="M41" s="31"/>
      <c r="N41" s="28"/>
      <c r="O41" s="28"/>
      <c r="P41" s="28"/>
      <c r="Q41" s="28"/>
      <c r="R41" s="28"/>
      <c r="S41" s="28"/>
      <c r="T41" s="28"/>
      <c r="U41" s="29"/>
    </row>
    <row r="42" spans="1:21" ht="9.75" customHeight="1">
      <c r="A42" s="10">
        <f t="shared" si="0"/>
        <v>152</v>
      </c>
      <c r="B42" s="65"/>
      <c r="C42" s="43"/>
      <c r="D42" s="42"/>
      <c r="E42" s="42"/>
      <c r="F42" s="42" t="str">
        <f>"."&amp;K42&amp;" ( ."&amp;SUM(K42+1)&amp;" - ."&amp;SUM(K42+6)&amp;" )"</f>
        <v>.152 ( .153 - .158 )</v>
      </c>
      <c r="G42" s="11" t="str">
        <f t="shared" si="2"/>
        <v>.152 ( .153 - .154 )</v>
      </c>
      <c r="H42" s="2"/>
      <c r="I42" s="2"/>
      <c r="J42" s="2"/>
      <c r="K42" s="2">
        <f>SUM(K40+8)</f>
        <v>152</v>
      </c>
      <c r="L42" s="1">
        <f t="shared" si="3"/>
        <v>152</v>
      </c>
      <c r="M42" s="31"/>
      <c r="N42" s="28"/>
      <c r="O42" s="28"/>
      <c r="P42" s="28"/>
      <c r="Q42" s="28"/>
      <c r="R42" s="28"/>
      <c r="S42" s="28"/>
      <c r="T42" s="28"/>
      <c r="U42" s="29"/>
    </row>
    <row r="43" spans="1:21" ht="9.75" customHeight="1">
      <c r="A43" s="10">
        <f t="shared" si="0"/>
        <v>156</v>
      </c>
      <c r="B43" s="65"/>
      <c r="C43" s="43"/>
      <c r="D43" s="42"/>
      <c r="E43" s="42"/>
      <c r="F43" s="42"/>
      <c r="G43" s="11" t="str">
        <f t="shared" si="2"/>
        <v>.156 ( .157 - .158 )</v>
      </c>
      <c r="H43" s="2"/>
      <c r="I43" s="2"/>
      <c r="J43" s="2"/>
      <c r="K43" s="2"/>
      <c r="L43" s="1">
        <f t="shared" si="3"/>
        <v>156</v>
      </c>
      <c r="M43" s="32"/>
      <c r="N43" s="28"/>
      <c r="O43" s="28"/>
      <c r="P43" s="28"/>
      <c r="Q43" s="28"/>
      <c r="R43" s="28"/>
      <c r="S43" s="28"/>
      <c r="T43" s="28"/>
      <c r="U43" s="29"/>
    </row>
    <row r="44" spans="1:21" ht="9.75" customHeight="1">
      <c r="A44" s="10">
        <f t="shared" si="0"/>
        <v>160</v>
      </c>
      <c r="B44" s="65"/>
      <c r="C44" s="43"/>
      <c r="D44" s="42" t="str">
        <f>"."&amp;I44&amp;"( ."&amp;SUM(I44+1)&amp;" - ."&amp;SUM(I44+30)&amp;" )"</f>
        <v>.160( .161 - .190 )</v>
      </c>
      <c r="E44" s="42" t="str">
        <f>"."&amp;J44&amp;" ( ."&amp;SUM(J44+1)&amp;" - ."&amp;SUM(J44+14)&amp;" )"</f>
        <v>.160 ( .161 - .174 )</v>
      </c>
      <c r="F44" s="42" t="str">
        <f>"."&amp;K44&amp;" ( ."&amp;SUM(K44+1)&amp;" - ."&amp;SUM(K44+6)&amp;" )"</f>
        <v>.160 ( .161 - .166 )</v>
      </c>
      <c r="G44" s="11" t="str">
        <f t="shared" si="2"/>
        <v>.160 ( .161 - .162 )</v>
      </c>
      <c r="H44" s="2"/>
      <c r="I44" s="2">
        <f>SUM(I36+32)</f>
        <v>160</v>
      </c>
      <c r="J44" s="2">
        <f>SUM(J40+16)</f>
        <v>160</v>
      </c>
      <c r="K44" s="2">
        <f>SUM(K42+8)</f>
        <v>160</v>
      </c>
      <c r="L44" s="1">
        <f t="shared" si="3"/>
        <v>160</v>
      </c>
      <c r="M44" s="32"/>
      <c r="N44" s="28"/>
      <c r="O44" s="28"/>
      <c r="P44" s="28"/>
      <c r="Q44" s="28"/>
      <c r="R44" s="28"/>
      <c r="S44" s="28"/>
      <c r="T44" s="28"/>
      <c r="U44" s="29"/>
    </row>
    <row r="45" spans="1:21" ht="9.75" customHeight="1">
      <c r="A45" s="10">
        <f t="shared" si="0"/>
        <v>164</v>
      </c>
      <c r="B45" s="65"/>
      <c r="C45" s="43"/>
      <c r="D45" s="42"/>
      <c r="E45" s="42"/>
      <c r="F45" s="42"/>
      <c r="G45" s="11" t="str">
        <f t="shared" si="2"/>
        <v>.164 ( .165 - .166 )</v>
      </c>
      <c r="H45" s="2"/>
      <c r="I45" s="2"/>
      <c r="J45" s="2"/>
      <c r="K45" s="2"/>
      <c r="L45" s="1">
        <f t="shared" si="3"/>
        <v>164</v>
      </c>
      <c r="M45" s="32"/>
      <c r="N45" s="28"/>
      <c r="O45" s="28"/>
      <c r="P45" s="28"/>
      <c r="Q45" s="28"/>
      <c r="R45" s="28"/>
      <c r="S45" s="28"/>
      <c r="T45" s="28"/>
      <c r="U45" s="29"/>
    </row>
    <row r="46" spans="1:21" ht="9.75" customHeight="1">
      <c r="A46" s="10">
        <f t="shared" si="0"/>
        <v>168</v>
      </c>
      <c r="B46" s="65"/>
      <c r="C46" s="43"/>
      <c r="D46" s="42"/>
      <c r="E46" s="42"/>
      <c r="F46" s="42" t="str">
        <f>"."&amp;K46&amp;" ( ."&amp;SUM(K46+1)&amp;" - ."&amp;SUM(K46+6)&amp;" )"</f>
        <v>.168 ( .169 - .174 )</v>
      </c>
      <c r="G46" s="11" t="str">
        <f t="shared" si="2"/>
        <v>.168 ( .169 - .170 )</v>
      </c>
      <c r="H46" s="2"/>
      <c r="I46" s="2"/>
      <c r="J46" s="2"/>
      <c r="K46" s="2">
        <f>SUM(K44+8)</f>
        <v>168</v>
      </c>
      <c r="L46" s="1">
        <f t="shared" si="3"/>
        <v>168</v>
      </c>
      <c r="M46" s="32"/>
      <c r="N46" s="28"/>
      <c r="O46" s="28"/>
      <c r="P46" s="28"/>
      <c r="Q46" s="28"/>
      <c r="R46" s="28"/>
      <c r="S46" s="28"/>
      <c r="T46" s="28"/>
      <c r="U46" s="29"/>
    </row>
    <row r="47" spans="1:21" ht="9.75" customHeight="1">
      <c r="A47" s="10">
        <f t="shared" si="0"/>
        <v>172</v>
      </c>
      <c r="B47" s="65"/>
      <c r="C47" s="43"/>
      <c r="D47" s="42"/>
      <c r="E47" s="42"/>
      <c r="F47" s="42"/>
      <c r="G47" s="11" t="str">
        <f t="shared" si="2"/>
        <v>.172 ( .173 - .174 )</v>
      </c>
      <c r="H47" s="2"/>
      <c r="I47" s="2"/>
      <c r="J47" s="2"/>
      <c r="K47" s="2"/>
      <c r="L47" s="1">
        <f t="shared" si="3"/>
        <v>172</v>
      </c>
      <c r="M47" s="32"/>
      <c r="N47" s="28"/>
      <c r="O47" s="28"/>
      <c r="P47" s="28"/>
      <c r="Q47" s="28"/>
      <c r="R47" s="28"/>
      <c r="S47" s="28"/>
      <c r="T47" s="28"/>
      <c r="U47" s="29"/>
    </row>
    <row r="48" spans="1:21" ht="9.75" customHeight="1">
      <c r="A48" s="10">
        <f t="shared" si="0"/>
        <v>176</v>
      </c>
      <c r="B48" s="65"/>
      <c r="C48" s="43"/>
      <c r="D48" s="42"/>
      <c r="E48" s="42" t="str">
        <f>"."&amp;J48&amp;" ( ."&amp;SUM(J48+1)&amp;" - ."&amp;SUM(J48+14)&amp;" )"</f>
        <v>.176 ( .177 - .190 )</v>
      </c>
      <c r="F48" s="42" t="str">
        <f>"."&amp;K48&amp;" ( ."&amp;SUM(K48+1)&amp;" - ."&amp;SUM(K48+6)&amp;" )"</f>
        <v>.176 ( .177 - .182 )</v>
      </c>
      <c r="G48" s="11" t="str">
        <f t="shared" si="2"/>
        <v>.176 ( .177 - .178 )</v>
      </c>
      <c r="H48" s="2"/>
      <c r="I48" s="2"/>
      <c r="J48" s="2">
        <f>SUM(J44+16)</f>
        <v>176</v>
      </c>
      <c r="K48" s="2">
        <f>SUM(K46+8)</f>
        <v>176</v>
      </c>
      <c r="L48" s="1">
        <f t="shared" si="3"/>
        <v>176</v>
      </c>
      <c r="M48" s="31"/>
      <c r="N48" s="28"/>
      <c r="O48" s="28"/>
      <c r="P48" s="28"/>
      <c r="Q48" s="28"/>
      <c r="R48" s="33"/>
      <c r="S48" s="28"/>
      <c r="T48" s="28"/>
      <c r="U48" s="29"/>
    </row>
    <row r="49" spans="1:21" ht="9.75" customHeight="1">
      <c r="A49" s="10">
        <f t="shared" si="0"/>
        <v>180</v>
      </c>
      <c r="B49" s="65"/>
      <c r="C49" s="43"/>
      <c r="D49" s="42"/>
      <c r="E49" s="42"/>
      <c r="F49" s="42"/>
      <c r="G49" s="11" t="str">
        <f t="shared" si="2"/>
        <v>.180 ( .181 - .182 )</v>
      </c>
      <c r="H49" s="2"/>
      <c r="I49" s="2"/>
      <c r="J49" s="2"/>
      <c r="K49" s="2"/>
      <c r="L49" s="1">
        <f t="shared" si="3"/>
        <v>180</v>
      </c>
      <c r="M49" s="32"/>
      <c r="N49" s="28"/>
      <c r="O49" s="28"/>
      <c r="P49" s="28"/>
      <c r="Q49" s="28"/>
      <c r="R49" s="28"/>
      <c r="S49" s="28"/>
      <c r="T49" s="28"/>
      <c r="U49" s="29"/>
    </row>
    <row r="50" spans="1:21" ht="9.75" customHeight="1">
      <c r="A50" s="10">
        <f t="shared" si="0"/>
        <v>184</v>
      </c>
      <c r="B50" s="65"/>
      <c r="C50" s="43"/>
      <c r="D50" s="42"/>
      <c r="E50" s="42"/>
      <c r="F50" s="42" t="str">
        <f>"."&amp;K50&amp;" ( ."&amp;SUM(K50+1)&amp;" - ."&amp;SUM(K50+6)&amp;" )"</f>
        <v>.184 ( .185 - .190 )</v>
      </c>
      <c r="G50" s="11" t="str">
        <f t="shared" si="2"/>
        <v>.184 ( .185 - .186 )</v>
      </c>
      <c r="H50" s="2"/>
      <c r="I50" s="2"/>
      <c r="J50" s="2"/>
      <c r="K50" s="2">
        <f>SUM(K48+8)</f>
        <v>184</v>
      </c>
      <c r="L50" s="1">
        <f t="shared" si="3"/>
        <v>184</v>
      </c>
      <c r="M50" s="34"/>
      <c r="N50" s="28"/>
      <c r="O50" s="28"/>
      <c r="P50" s="28"/>
      <c r="Q50" s="28"/>
      <c r="R50" s="28"/>
      <c r="S50" s="28"/>
      <c r="T50" s="28"/>
      <c r="U50" s="29"/>
    </row>
    <row r="51" spans="1:21" ht="9.75" customHeight="1">
      <c r="A51" s="10">
        <f t="shared" si="0"/>
        <v>188</v>
      </c>
      <c r="B51" s="65"/>
      <c r="C51" s="43"/>
      <c r="D51" s="42"/>
      <c r="E51" s="42"/>
      <c r="F51" s="42"/>
      <c r="G51" s="11" t="str">
        <f t="shared" si="2"/>
        <v>.188 ( .189 - .190 )</v>
      </c>
      <c r="H51" s="2"/>
      <c r="I51" s="2"/>
      <c r="J51" s="2"/>
      <c r="K51" s="2"/>
      <c r="L51" s="1">
        <f t="shared" si="3"/>
        <v>188</v>
      </c>
      <c r="M51" s="27"/>
      <c r="N51" s="28"/>
      <c r="O51" s="28"/>
      <c r="P51" s="28"/>
      <c r="Q51" s="28"/>
      <c r="R51" s="28"/>
      <c r="S51" s="28"/>
      <c r="T51" s="28"/>
      <c r="U51" s="29"/>
    </row>
    <row r="52" spans="1:21" ht="9.75" customHeight="1">
      <c r="A52" s="10">
        <f t="shared" si="0"/>
        <v>192</v>
      </c>
      <c r="B52" s="65"/>
      <c r="C52" s="64"/>
      <c r="D52" s="42" t="str">
        <f>"."&amp;I52&amp;" ( ."&amp;SUM(I52+1)&amp;" - ."&amp;SUM(I52+30)&amp;" )"</f>
        <v>.192 ( .193 - .222 )</v>
      </c>
      <c r="E52" s="42" t="str">
        <f>"."&amp;J52&amp;" ( ."&amp;SUM(J52+1)&amp;" - ."&amp;SUM(J52+14)&amp;" )"</f>
        <v>.192 ( .193 - .206 )</v>
      </c>
      <c r="F52" s="42" t="str">
        <f>"."&amp;K52&amp;" ( ."&amp;SUM(K52+1)&amp;" - ."&amp;SUM(K52+6)&amp;" )"</f>
        <v>.192 ( .193 - .198 )</v>
      </c>
      <c r="G52" s="11" t="str">
        <f t="shared" si="2"/>
        <v>.192 ( .193 - .194 )</v>
      </c>
      <c r="H52" s="2"/>
      <c r="I52" s="2">
        <f>SUM(I44+32)</f>
        <v>192</v>
      </c>
      <c r="J52" s="2">
        <f>SUM(J48+16)</f>
        <v>192</v>
      </c>
      <c r="K52" s="2">
        <f>SUM(K50+8)</f>
        <v>192</v>
      </c>
      <c r="L52" s="1">
        <f t="shared" si="3"/>
        <v>192</v>
      </c>
      <c r="M52" s="31"/>
      <c r="N52" s="28"/>
      <c r="O52" s="28"/>
      <c r="P52" s="28"/>
      <c r="Q52" s="28"/>
      <c r="R52" s="28"/>
      <c r="S52" s="28"/>
      <c r="T52" s="28"/>
      <c r="U52" s="29"/>
    </row>
    <row r="53" spans="1:21" ht="9.75" customHeight="1">
      <c r="A53" s="10">
        <f t="shared" si="0"/>
        <v>196</v>
      </c>
      <c r="B53" s="65"/>
      <c r="C53" s="65"/>
      <c r="D53" s="42"/>
      <c r="E53" s="42"/>
      <c r="F53" s="42"/>
      <c r="G53" s="11" t="str">
        <f t="shared" si="2"/>
        <v>.196 ( .197 - .198 )</v>
      </c>
      <c r="H53" s="2"/>
      <c r="I53" s="2"/>
      <c r="J53" s="2"/>
      <c r="K53" s="2"/>
      <c r="L53" s="1">
        <f t="shared" si="3"/>
        <v>196</v>
      </c>
      <c r="M53" s="31"/>
      <c r="N53" s="28"/>
      <c r="O53" s="28"/>
      <c r="P53" s="28"/>
      <c r="Q53" s="28"/>
      <c r="R53" s="28"/>
      <c r="S53" s="28"/>
      <c r="T53" s="28"/>
      <c r="U53" s="29"/>
    </row>
    <row r="54" spans="1:21" ht="9.75" customHeight="1">
      <c r="A54" s="10">
        <f t="shared" si="0"/>
        <v>200</v>
      </c>
      <c r="B54" s="65"/>
      <c r="C54" s="65"/>
      <c r="D54" s="42"/>
      <c r="E54" s="42"/>
      <c r="F54" s="42" t="str">
        <f>"."&amp;K54&amp;" ( ."&amp;SUM(K54+1)&amp;" - ."&amp;SUM(K54+6)&amp;" )"</f>
        <v>.200 ( .201 - .206 )</v>
      </c>
      <c r="G54" s="11" t="str">
        <f t="shared" si="2"/>
        <v>.200 ( .201 - .202 )</v>
      </c>
      <c r="H54" s="2"/>
      <c r="I54" s="2"/>
      <c r="J54" s="2"/>
      <c r="K54" s="2">
        <f>SUM(K52+8)</f>
        <v>200</v>
      </c>
      <c r="L54" s="1">
        <f t="shared" si="3"/>
        <v>200</v>
      </c>
      <c r="M54" s="31"/>
      <c r="N54" s="28"/>
      <c r="O54" s="28"/>
      <c r="P54" s="28"/>
      <c r="Q54" s="28"/>
      <c r="R54" s="28"/>
      <c r="S54" s="28"/>
      <c r="T54" s="28"/>
      <c r="U54" s="29"/>
    </row>
    <row r="55" spans="1:21" ht="9.75" customHeight="1">
      <c r="A55" s="10">
        <f t="shared" si="0"/>
        <v>204</v>
      </c>
      <c r="B55" s="65"/>
      <c r="C55" s="65"/>
      <c r="D55" s="42"/>
      <c r="E55" s="42"/>
      <c r="F55" s="42"/>
      <c r="G55" s="11" t="str">
        <f t="shared" si="2"/>
        <v>.204 ( .205 - .206 )</v>
      </c>
      <c r="H55" s="2"/>
      <c r="I55" s="2"/>
      <c r="J55" s="2"/>
      <c r="K55" s="2"/>
      <c r="L55" s="1">
        <f t="shared" si="3"/>
        <v>204</v>
      </c>
      <c r="M55" s="31"/>
      <c r="N55" s="28"/>
      <c r="O55" s="28"/>
      <c r="P55" s="28"/>
      <c r="Q55" s="28"/>
      <c r="R55" s="28"/>
      <c r="S55" s="35"/>
      <c r="T55" s="28"/>
      <c r="U55" s="29"/>
    </row>
    <row r="56" spans="1:21" ht="9.75" customHeight="1">
      <c r="A56" s="10">
        <f t="shared" si="0"/>
        <v>208</v>
      </c>
      <c r="B56" s="65"/>
      <c r="C56" s="65"/>
      <c r="D56" s="42"/>
      <c r="E56" s="42" t="str">
        <f>"."&amp;J56&amp;" ( ."&amp;SUM(J56+1)&amp;" - ."&amp;SUM(J56+14)&amp;" )"</f>
        <v>.208 ( .209 - .222 )</v>
      </c>
      <c r="F56" s="42" t="str">
        <f>"."&amp;K56&amp;" ( ."&amp;SUM(K56+1)&amp;" - ."&amp;SUM(K56+6)&amp;" )"</f>
        <v>.208 ( .209 - .214 )</v>
      </c>
      <c r="G56" s="11" t="str">
        <f t="shared" si="2"/>
        <v>.208 ( .209 - .210 )</v>
      </c>
      <c r="H56" s="2"/>
      <c r="I56" s="2"/>
      <c r="J56" s="2">
        <f>SUM(J52+16)</f>
        <v>208</v>
      </c>
      <c r="K56" s="2">
        <f>SUM(K54+8)</f>
        <v>208</v>
      </c>
      <c r="L56" s="1">
        <f t="shared" si="3"/>
        <v>208</v>
      </c>
      <c r="M56" s="31"/>
      <c r="N56" s="28"/>
      <c r="O56" s="28"/>
      <c r="P56" s="28"/>
      <c r="Q56" s="28"/>
      <c r="R56" s="28"/>
      <c r="S56" s="28"/>
      <c r="T56" s="28"/>
      <c r="U56" s="29"/>
    </row>
    <row r="57" spans="1:21" ht="9.75" customHeight="1">
      <c r="A57" s="10">
        <f t="shared" si="0"/>
        <v>212</v>
      </c>
      <c r="B57" s="65"/>
      <c r="C57" s="65"/>
      <c r="D57" s="42"/>
      <c r="E57" s="42"/>
      <c r="F57" s="42"/>
      <c r="G57" s="11" t="str">
        <f t="shared" si="2"/>
        <v>.212 ( .213 - .214 )</v>
      </c>
      <c r="H57" s="2"/>
      <c r="I57" s="2"/>
      <c r="J57" s="2"/>
      <c r="K57" s="2"/>
      <c r="L57" s="1">
        <f t="shared" si="3"/>
        <v>212</v>
      </c>
      <c r="M57" s="31"/>
      <c r="N57" s="28"/>
      <c r="O57" s="28"/>
      <c r="P57" s="28"/>
      <c r="Q57" s="28"/>
      <c r="R57" s="28"/>
      <c r="S57" s="28"/>
      <c r="T57" s="28"/>
      <c r="U57" s="29"/>
    </row>
    <row r="58" spans="1:21" ht="9.75" customHeight="1">
      <c r="A58" s="10">
        <f t="shared" si="0"/>
        <v>216</v>
      </c>
      <c r="B58" s="65"/>
      <c r="C58" s="65"/>
      <c r="D58" s="42"/>
      <c r="E58" s="42"/>
      <c r="F58" s="42" t="str">
        <f>"."&amp;K58&amp;" ( ."&amp;SUM(K58+1)&amp;" - ."&amp;SUM(K58+6)&amp;" )"</f>
        <v>.216 ( .217 - .222 )</v>
      </c>
      <c r="G58" s="11" t="str">
        <f t="shared" si="2"/>
        <v>.216 ( .217 - .218 )</v>
      </c>
      <c r="H58" s="2"/>
      <c r="I58" s="2"/>
      <c r="J58" s="2"/>
      <c r="K58" s="2">
        <f>SUM(K56+8)</f>
        <v>216</v>
      </c>
      <c r="L58" s="1">
        <f t="shared" si="3"/>
        <v>216</v>
      </c>
      <c r="M58" s="31"/>
      <c r="N58" s="28"/>
      <c r="O58" s="28"/>
      <c r="P58" s="28"/>
      <c r="Q58" s="28"/>
      <c r="R58" s="28"/>
      <c r="S58" s="28"/>
      <c r="T58" s="28"/>
      <c r="U58" s="29"/>
    </row>
    <row r="59" spans="1:21" ht="9.75" customHeight="1">
      <c r="A59" s="10">
        <f t="shared" si="0"/>
        <v>220</v>
      </c>
      <c r="B59" s="65"/>
      <c r="C59" s="65"/>
      <c r="D59" s="42"/>
      <c r="E59" s="42"/>
      <c r="F59" s="42"/>
      <c r="G59" s="11" t="str">
        <f t="shared" si="2"/>
        <v>.220 ( .221 - .222 )</v>
      </c>
      <c r="H59" s="2"/>
      <c r="I59" s="2"/>
      <c r="J59" s="2"/>
      <c r="K59" s="2"/>
      <c r="L59" s="1">
        <f t="shared" si="3"/>
        <v>220</v>
      </c>
      <c r="M59" s="31"/>
      <c r="N59" s="28"/>
      <c r="O59" s="28"/>
      <c r="P59" s="28"/>
      <c r="Q59" s="28"/>
      <c r="R59" s="28"/>
      <c r="S59" s="28"/>
      <c r="T59" s="28"/>
      <c r="U59" s="29"/>
    </row>
    <row r="60" spans="1:21" ht="9.75" customHeight="1">
      <c r="A60" s="10">
        <f t="shared" si="0"/>
        <v>224</v>
      </c>
      <c r="B60" s="65"/>
      <c r="C60" s="65"/>
      <c r="D60" s="64"/>
      <c r="E60" s="42" t="str">
        <f>"."&amp;J60&amp;" ( ."&amp;SUM(J60+1)&amp;" - ."&amp;SUM(J60+14)&amp;" )"</f>
        <v>.224 ( .225 - .238 )</v>
      </c>
      <c r="F60" s="42" t="str">
        <f>"."&amp;K60&amp;" ( ."&amp;SUM(K60+1)&amp;" - ."&amp;SUM(K60+6)&amp;" )"</f>
        <v>.224 ( .225 - .230 )</v>
      </c>
      <c r="G60" s="11" t="str">
        <f t="shared" si="2"/>
        <v>.224 ( .225 - .226 )</v>
      </c>
      <c r="H60" s="2"/>
      <c r="I60" s="2"/>
      <c r="J60" s="2">
        <f>SUM(J56+16)</f>
        <v>224</v>
      </c>
      <c r="K60" s="2">
        <f>SUM(K58+8)</f>
        <v>224</v>
      </c>
      <c r="L60" s="1">
        <f t="shared" si="3"/>
        <v>224</v>
      </c>
      <c r="M60" s="31"/>
      <c r="N60" s="28"/>
      <c r="O60" s="28"/>
      <c r="P60" s="28"/>
      <c r="Q60" s="28"/>
      <c r="R60" s="28"/>
      <c r="S60" s="28"/>
      <c r="T60" s="28"/>
      <c r="U60" s="29"/>
    </row>
    <row r="61" spans="1:21" ht="9.75" customHeight="1">
      <c r="A61" s="10">
        <f t="shared" si="0"/>
        <v>228</v>
      </c>
      <c r="B61" s="65"/>
      <c r="C61" s="65"/>
      <c r="D61" s="65"/>
      <c r="E61" s="42"/>
      <c r="F61" s="42"/>
      <c r="G61" s="11" t="str">
        <f t="shared" si="2"/>
        <v>.228 ( .229 - .230 )</v>
      </c>
      <c r="H61" s="2"/>
      <c r="I61" s="2"/>
      <c r="J61" s="2"/>
      <c r="K61" s="2"/>
      <c r="L61" s="1">
        <f t="shared" si="3"/>
        <v>228</v>
      </c>
      <c r="M61" s="31"/>
      <c r="N61" s="28"/>
      <c r="O61" s="28"/>
      <c r="P61" s="28"/>
      <c r="Q61" s="28"/>
      <c r="R61" s="28"/>
      <c r="S61" s="28"/>
      <c r="T61" s="28"/>
      <c r="U61" s="29"/>
    </row>
    <row r="62" spans="1:21" ht="9.75" customHeight="1">
      <c r="A62" s="10">
        <f t="shared" si="0"/>
        <v>232</v>
      </c>
      <c r="B62" s="65"/>
      <c r="C62" s="65"/>
      <c r="D62" s="65"/>
      <c r="E62" s="42"/>
      <c r="F62" s="42" t="str">
        <f>"."&amp;K62&amp;" ( ."&amp;SUM(K62+1)&amp;" - ."&amp;SUM(K62+6)&amp;" )"</f>
        <v>.232 ( .233 - .238 )</v>
      </c>
      <c r="G62" s="11" t="str">
        <f t="shared" si="2"/>
        <v>.232 ( .233 - .234 )</v>
      </c>
      <c r="H62" s="2"/>
      <c r="I62" s="2"/>
      <c r="J62" s="2"/>
      <c r="K62" s="2">
        <f>SUM(K60+8)</f>
        <v>232</v>
      </c>
      <c r="L62" s="1">
        <f t="shared" si="3"/>
        <v>232</v>
      </c>
      <c r="M62" s="31"/>
      <c r="N62" s="28"/>
      <c r="O62" s="28"/>
      <c r="P62" s="28"/>
      <c r="Q62" s="28"/>
      <c r="R62" s="28"/>
      <c r="S62" s="28"/>
      <c r="T62" s="28"/>
      <c r="U62" s="29"/>
    </row>
    <row r="63" spans="1:21" ht="9.75" customHeight="1" thickBot="1">
      <c r="A63" s="10">
        <f t="shared" si="0"/>
        <v>236</v>
      </c>
      <c r="B63" s="65"/>
      <c r="C63" s="65"/>
      <c r="D63" s="65"/>
      <c r="E63" s="42"/>
      <c r="F63" s="42"/>
      <c r="G63" s="11" t="str">
        <f t="shared" si="2"/>
        <v>.236 ( .237 - .238 )</v>
      </c>
      <c r="H63" s="2"/>
      <c r="I63" s="2"/>
      <c r="J63" s="2"/>
      <c r="K63" s="2"/>
      <c r="L63" s="1">
        <f t="shared" si="3"/>
        <v>236</v>
      </c>
      <c r="M63" s="31"/>
      <c r="N63" s="28"/>
      <c r="O63" s="28"/>
      <c r="P63" s="28"/>
      <c r="Q63" s="28"/>
      <c r="R63" s="28"/>
      <c r="S63" s="28"/>
      <c r="T63" s="28"/>
      <c r="U63" s="29"/>
    </row>
    <row r="64" spans="1:21" ht="9.75" customHeight="1">
      <c r="A64" s="10">
        <f t="shared" si="0"/>
        <v>240</v>
      </c>
      <c r="B64" s="65"/>
      <c r="C64" s="65"/>
      <c r="D64" s="65"/>
      <c r="E64" s="64"/>
      <c r="F64" s="51" t="str">
        <f>"."&amp;K64&amp;" ( ."&amp;SUM(K64+1)&amp;" - ."&amp;SUM(K64+6)&amp;" )"</f>
        <v>.240 ( .241 - .246 )</v>
      </c>
      <c r="G64" s="22" t="str">
        <f>"."&amp;L64&amp;" ( ."&amp;SUM(L64+1)&amp;" - ."&amp;SUM(L64+2)&amp;" )"</f>
        <v>.240 ( .241 - .242 )</v>
      </c>
      <c r="H64" s="2"/>
      <c r="I64" s="2"/>
      <c r="J64" s="2"/>
      <c r="K64" s="2">
        <f>SUM(K62+8)</f>
        <v>240</v>
      </c>
      <c r="L64" s="1">
        <f t="shared" si="3"/>
        <v>240</v>
      </c>
      <c r="M64" s="31"/>
      <c r="N64" s="28"/>
      <c r="O64" s="52" t="s">
        <v>25</v>
      </c>
      <c r="P64" s="56"/>
      <c r="Q64" s="57"/>
      <c r="R64" s="28"/>
      <c r="S64" s="28"/>
      <c r="T64" s="28"/>
      <c r="U64" s="29"/>
    </row>
    <row r="65" spans="1:21" ht="9.75" customHeight="1">
      <c r="A65" s="10">
        <f t="shared" si="0"/>
        <v>244</v>
      </c>
      <c r="B65" s="65"/>
      <c r="C65" s="65"/>
      <c r="D65" s="65"/>
      <c r="E65" s="65"/>
      <c r="F65" s="51"/>
      <c r="G65" s="22" t="str">
        <f>"."&amp;L65&amp;" ( ."&amp;SUM(L65+1)&amp;" - ."&amp;SUM(L65+2)&amp;" )"</f>
        <v>.244 ( .245 - .246 )</v>
      </c>
      <c r="H65" s="2"/>
      <c r="I65" s="2"/>
      <c r="J65" s="2"/>
      <c r="K65" s="2"/>
      <c r="L65" s="1">
        <f t="shared" si="3"/>
        <v>244</v>
      </c>
      <c r="M65" s="31"/>
      <c r="N65" s="28"/>
      <c r="O65" s="61"/>
      <c r="P65" s="62"/>
      <c r="Q65" s="63"/>
      <c r="R65" s="39"/>
      <c r="S65" s="28"/>
      <c r="T65" s="28"/>
      <c r="U65" s="29"/>
    </row>
    <row r="66" spans="1:21" ht="9.75" customHeight="1" thickBot="1">
      <c r="A66" s="10">
        <f t="shared" si="0"/>
        <v>248</v>
      </c>
      <c r="B66" s="65"/>
      <c r="C66" s="65"/>
      <c r="D66" s="65"/>
      <c r="E66" s="65"/>
      <c r="F66" s="64"/>
      <c r="G66" s="22" t="str">
        <f>"."&amp;L66&amp;" ( ."&amp;SUM(L66+1)&amp;" - ."&amp;SUM(L66+2)&amp;" )"</f>
        <v>.248 ( .249 - .250 )</v>
      </c>
      <c r="H66" s="2"/>
      <c r="I66" s="2"/>
      <c r="J66" s="2"/>
      <c r="K66" s="2"/>
      <c r="L66" s="1">
        <f t="shared" si="3"/>
        <v>248</v>
      </c>
      <c r="M66" s="31"/>
      <c r="N66" s="28"/>
      <c r="O66" s="58"/>
      <c r="P66" s="59"/>
      <c r="Q66" s="60"/>
      <c r="R66" s="39"/>
      <c r="S66" s="28"/>
      <c r="T66" s="28"/>
      <c r="U66" s="29"/>
    </row>
    <row r="67" spans="1:21" ht="9.75" customHeight="1">
      <c r="A67" s="14">
        <f t="shared" si="0"/>
        <v>252</v>
      </c>
      <c r="B67" s="65"/>
      <c r="C67" s="66"/>
      <c r="D67" s="66"/>
      <c r="E67" s="66"/>
      <c r="F67" s="66"/>
      <c r="G67" s="16"/>
      <c r="H67" s="1"/>
      <c r="I67" s="1"/>
      <c r="J67" s="1"/>
      <c r="K67" s="1"/>
      <c r="M67" s="36"/>
      <c r="N67" s="37"/>
      <c r="O67" s="37"/>
      <c r="P67" s="37"/>
      <c r="Q67" s="37"/>
      <c r="R67" s="37"/>
      <c r="S67" s="37"/>
      <c r="T67" s="37"/>
      <c r="U67" s="38"/>
    </row>
    <row r="68" spans="1:11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7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7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7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7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7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7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7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7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7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7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7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7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7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7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7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7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7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7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7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7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7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7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7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7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7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7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7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7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7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7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7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6">
    <mergeCell ref="M1:N2"/>
    <mergeCell ref="P29:S30"/>
    <mergeCell ref="O64:Q66"/>
    <mergeCell ref="M35:N36"/>
    <mergeCell ref="C52:C67"/>
    <mergeCell ref="B36:B67"/>
    <mergeCell ref="D60:D67"/>
    <mergeCell ref="E64:E67"/>
    <mergeCell ref="F66:F67"/>
    <mergeCell ref="F54:F55"/>
    <mergeCell ref="E56:E59"/>
    <mergeCell ref="E28:E31"/>
    <mergeCell ref="F32:F33"/>
    <mergeCell ref="E60:E63"/>
    <mergeCell ref="E40:E43"/>
    <mergeCell ref="E44:E47"/>
    <mergeCell ref="E48:E51"/>
    <mergeCell ref="E52:E55"/>
    <mergeCell ref="F52:F53"/>
    <mergeCell ref="E36:E39"/>
    <mergeCell ref="E8:E11"/>
    <mergeCell ref="E12:E15"/>
    <mergeCell ref="E16:E19"/>
    <mergeCell ref="E20:E23"/>
    <mergeCell ref="E24:E27"/>
    <mergeCell ref="E32:E35"/>
    <mergeCell ref="F64:F65"/>
    <mergeCell ref="F62:F63"/>
    <mergeCell ref="F56:F57"/>
    <mergeCell ref="F58:F59"/>
    <mergeCell ref="F34:F35"/>
    <mergeCell ref="F36:F37"/>
    <mergeCell ref="F38:F39"/>
    <mergeCell ref="F40:F41"/>
    <mergeCell ref="F60:F61"/>
    <mergeCell ref="F46:F47"/>
    <mergeCell ref="F48:F49"/>
    <mergeCell ref="F50:F51"/>
    <mergeCell ref="F28:F29"/>
    <mergeCell ref="F30:F31"/>
    <mergeCell ref="F20:F21"/>
    <mergeCell ref="F22:F23"/>
    <mergeCell ref="F24:F25"/>
    <mergeCell ref="F26:F27"/>
    <mergeCell ref="F42:F43"/>
    <mergeCell ref="F44:F45"/>
    <mergeCell ref="D36:D43"/>
    <mergeCell ref="F6:F7"/>
    <mergeCell ref="F8:F9"/>
    <mergeCell ref="F10:F11"/>
    <mergeCell ref="F12:F13"/>
    <mergeCell ref="F14:F15"/>
    <mergeCell ref="F16:F17"/>
    <mergeCell ref="F18:F19"/>
    <mergeCell ref="E4:E7"/>
    <mergeCell ref="F4:F5"/>
    <mergeCell ref="B4:B35"/>
    <mergeCell ref="D52:D59"/>
    <mergeCell ref="C20:C35"/>
    <mergeCell ref="C36:C51"/>
    <mergeCell ref="D12:D19"/>
    <mergeCell ref="D20:D27"/>
    <mergeCell ref="C4:C19"/>
    <mergeCell ref="D4:D11"/>
    <mergeCell ref="D44:D51"/>
    <mergeCell ref="D28:D35"/>
  </mergeCells>
  <printOptions/>
  <pageMargins left="0.75" right="0.75" top="0.81" bottom="0.83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Mowry</dc:creator>
  <cp:keywords/>
  <dc:description/>
  <cp:lastModifiedBy>Tony Rashid</cp:lastModifiedBy>
  <cp:lastPrinted>2008-12-17T17:13:09Z</cp:lastPrinted>
  <dcterms:created xsi:type="dcterms:W3CDTF">2001-09-13T12:16:18Z</dcterms:created>
  <dcterms:modified xsi:type="dcterms:W3CDTF">2009-10-08T01:23:30Z</dcterms:modified>
  <cp:category/>
  <cp:version/>
  <cp:contentType/>
  <cp:contentStatus/>
</cp:coreProperties>
</file>